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8895" firstSheet="1" activeTab="1"/>
  </bookViews>
  <sheets>
    <sheet name="底座" sheetId="1" state="hidden" r:id="rId1"/>
    <sheet name="10004修正" sheetId="2" r:id="rId2"/>
  </sheets>
  <definedNames>
    <definedName name="_xlnm.Print_Area" localSheetId="0">'底座'!$A$1:$Q$96</definedName>
  </definedNames>
  <calcPr fullCalcOnLoad="1"/>
</workbook>
</file>

<file path=xl/sharedStrings.xml><?xml version="1.0" encoding="utf-8"?>
<sst xmlns="http://schemas.openxmlformats.org/spreadsheetml/2006/main" count="221" uniqueCount="129">
  <si>
    <t>估    價    單</t>
  </si>
  <si>
    <t>台灣日立股份有限公司 台照</t>
  </si>
  <si>
    <t>材料費 A</t>
  </si>
  <si>
    <t>品  名</t>
  </si>
  <si>
    <t>加工費 B</t>
  </si>
  <si>
    <t>工程數</t>
  </si>
  <si>
    <t>單價</t>
  </si>
  <si>
    <t>小計</t>
  </si>
  <si>
    <r>
      <t>機</t>
    </r>
    <r>
      <rPr>
        <sz val="12"/>
        <rFont val="新細明體"/>
        <family val="0"/>
      </rPr>
      <t xml:space="preserve">    種</t>
    </r>
  </si>
  <si>
    <r>
      <t>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名</t>
    </r>
  </si>
  <si>
    <r>
      <t>圖</t>
    </r>
    <r>
      <rPr>
        <sz val="12"/>
        <rFont val="新細明體"/>
        <family val="0"/>
      </rPr>
      <t xml:space="preserve">    號</t>
    </r>
  </si>
  <si>
    <r>
      <t>數</t>
    </r>
    <r>
      <rPr>
        <sz val="12"/>
        <rFont val="新細明體"/>
        <family val="0"/>
      </rPr>
      <t xml:space="preserve">    量</t>
    </r>
  </si>
  <si>
    <t>料件群組</t>
  </si>
  <si>
    <t>委外件</t>
  </si>
  <si>
    <t>採購件</t>
  </si>
  <si>
    <t>NO:</t>
  </si>
  <si>
    <r>
      <t>圖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號</t>
    </r>
  </si>
  <si>
    <t>素材尺寸</t>
  </si>
  <si>
    <r>
      <t xml:space="preserve"> </t>
    </r>
    <r>
      <rPr>
        <sz val="12"/>
        <rFont val="新細明體"/>
        <family val="0"/>
      </rPr>
      <t>數量</t>
    </r>
  </si>
  <si>
    <t>單位</t>
  </si>
  <si>
    <t>單價</t>
  </si>
  <si>
    <r>
      <t>金</t>
    </r>
    <r>
      <rPr>
        <sz val="12"/>
        <rFont val="新細明體"/>
        <family val="0"/>
      </rPr>
      <t xml:space="preserve">    額</t>
    </r>
  </si>
  <si>
    <r>
      <t>A :</t>
    </r>
    <r>
      <rPr>
        <b/>
        <i/>
        <sz val="12"/>
        <rFont val="新細明體"/>
        <family val="1"/>
      </rPr>
      <t>合      計</t>
    </r>
  </si>
  <si>
    <t>NO:</t>
  </si>
  <si>
    <t>工程名稱</t>
  </si>
  <si>
    <t>工作機台</t>
  </si>
  <si>
    <r>
      <t>圖  號</t>
    </r>
    <r>
      <rPr>
        <sz val="12"/>
        <rFont val="新細明體"/>
        <family val="0"/>
      </rPr>
      <t xml:space="preserve"> :</t>
    </r>
  </si>
  <si>
    <t>NO:</t>
  </si>
  <si>
    <t>工程名稱</t>
  </si>
  <si>
    <t>工作機台</t>
  </si>
  <si>
    <r>
      <t>圖  號</t>
    </r>
    <r>
      <rPr>
        <sz val="12"/>
        <rFont val="新細明體"/>
        <family val="0"/>
      </rPr>
      <t xml:space="preserve"> :</t>
    </r>
  </si>
  <si>
    <t>小計</t>
  </si>
  <si>
    <r>
      <t>B:</t>
    </r>
    <r>
      <rPr>
        <b/>
        <i/>
        <sz val="12"/>
        <rFont val="新細明體"/>
        <family val="1"/>
      </rPr>
      <t>合      計</t>
    </r>
  </si>
  <si>
    <t>BASE</t>
  </si>
  <si>
    <t>NO:</t>
  </si>
  <si>
    <t>工程名稱</t>
  </si>
  <si>
    <t>工作機台</t>
  </si>
  <si>
    <r>
      <t>圖  號</t>
    </r>
    <r>
      <rPr>
        <sz val="12"/>
        <rFont val="新細明體"/>
        <family val="0"/>
      </rPr>
      <t xml:space="preserve"> :</t>
    </r>
  </si>
  <si>
    <t>小計</t>
  </si>
  <si>
    <r>
      <t>決</t>
    </r>
    <r>
      <rPr>
        <b/>
        <sz val="16"/>
        <rFont val="Times New Roman"/>
        <family val="1"/>
      </rPr>
      <t xml:space="preserve">        </t>
    </r>
    <r>
      <rPr>
        <b/>
        <sz val="16"/>
        <rFont val="新細明體"/>
        <family val="1"/>
      </rPr>
      <t>價</t>
    </r>
  </si>
  <si>
    <r>
      <t>C</t>
    </r>
    <r>
      <rPr>
        <b/>
        <i/>
        <sz val="12"/>
        <rFont val="Times New Roman"/>
        <family val="1"/>
      </rPr>
      <t>:</t>
    </r>
    <r>
      <rPr>
        <b/>
        <i/>
        <sz val="12"/>
        <rFont val="新細明體"/>
        <family val="1"/>
      </rPr>
      <t>合      計</t>
    </r>
  </si>
  <si>
    <r>
      <t>估價金額</t>
    </r>
    <r>
      <rPr>
        <b/>
        <sz val="16"/>
        <rFont val="Times New Roman"/>
        <family val="1"/>
      </rPr>
      <t>= A*1.03 + B *1.1+C</t>
    </r>
  </si>
  <si>
    <r>
      <t>包裝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運費 C</t>
    </r>
  </si>
  <si>
    <t xml:space="preserve"> </t>
  </si>
  <si>
    <r>
      <t>台車數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紙箱或通箱</t>
    </r>
    <r>
      <rPr>
        <sz val="14"/>
        <rFont val="Times New Roman"/>
        <family val="1"/>
      </rPr>
      <t>)/</t>
    </r>
    <r>
      <rPr>
        <sz val="14"/>
        <rFont val="細明體"/>
        <family val="3"/>
      </rPr>
      <t>體積</t>
    </r>
    <r>
      <rPr>
        <sz val="14"/>
        <rFont val="Times New Roman"/>
        <family val="1"/>
      </rPr>
      <t xml:space="preserve"> :</t>
    </r>
  </si>
  <si>
    <r>
      <t>車資</t>
    </r>
    <r>
      <rPr>
        <sz val="14"/>
        <rFont val="Times New Roman"/>
        <family val="1"/>
      </rPr>
      <t>:</t>
    </r>
  </si>
  <si>
    <t>估價廠商:</t>
  </si>
  <si>
    <t>底座</t>
  </si>
  <si>
    <t>RAC-32PQ</t>
  </si>
  <si>
    <t>2BG12402-G</t>
  </si>
  <si>
    <t>1BG05031-G</t>
  </si>
  <si>
    <t>1.0*350*790</t>
  </si>
  <si>
    <t>腳座</t>
  </si>
  <si>
    <t>3BG30240-A</t>
  </si>
  <si>
    <t>1.2*85*369</t>
  </si>
  <si>
    <r>
      <t>P</t>
    </r>
    <r>
      <rPr>
        <sz val="12"/>
        <rFont val="新細明體"/>
        <family val="0"/>
      </rPr>
      <t>C</t>
    </r>
  </si>
  <si>
    <t>螺絲</t>
  </si>
  <si>
    <t>螺栓</t>
  </si>
  <si>
    <t>螺帽</t>
  </si>
  <si>
    <t>3LE02223-A</t>
  </si>
  <si>
    <t>M6*7.9L</t>
  </si>
  <si>
    <t>3CA00204-F</t>
  </si>
  <si>
    <t>3LG10375-A</t>
  </si>
  <si>
    <t>M8*70L(有牙)</t>
  </si>
  <si>
    <t>M8*23∮</t>
  </si>
  <si>
    <t>抽肋</t>
  </si>
  <si>
    <t>下料</t>
  </si>
  <si>
    <t>側沖</t>
  </si>
  <si>
    <t>成型</t>
  </si>
  <si>
    <r>
      <t>3</t>
    </r>
    <r>
      <rPr>
        <sz val="12"/>
        <rFont val="新細明體"/>
        <family val="0"/>
      </rPr>
      <t>50$</t>
    </r>
  </si>
  <si>
    <t>點焊</t>
  </si>
  <si>
    <r>
      <t>3</t>
    </r>
    <r>
      <rPr>
        <sz val="12"/>
        <rFont val="新細明體"/>
        <family val="0"/>
      </rPr>
      <t>0$</t>
    </r>
  </si>
  <si>
    <t>95年 04 月21  日</t>
  </si>
  <si>
    <t xml:space="preserve"> 估價日期 :</t>
  </si>
  <si>
    <t>元/次</t>
  </si>
  <si>
    <t>PC</t>
  </si>
  <si>
    <r>
      <t>數量</t>
    </r>
    <r>
      <rPr>
        <sz val="14"/>
        <rFont val="Times New Roman"/>
        <family val="1"/>
      </rPr>
      <t xml:space="preserve"> / </t>
    </r>
    <r>
      <rPr>
        <sz val="14"/>
        <rFont val="新細明體"/>
        <family val="1"/>
      </rPr>
      <t>台車</t>
    </r>
    <r>
      <rPr>
        <sz val="14"/>
        <rFont val="Times New Roman"/>
        <family val="1"/>
      </rPr>
      <t xml:space="preserve">  (</t>
    </r>
    <r>
      <rPr>
        <sz val="14"/>
        <rFont val="新細明體"/>
        <family val="1"/>
      </rPr>
      <t>紙箱或通箱)</t>
    </r>
    <r>
      <rPr>
        <sz val="14"/>
        <rFont val="Times New Roman"/>
        <family val="1"/>
      </rPr>
      <t xml:space="preserve"> :      </t>
    </r>
  </si>
  <si>
    <r>
      <t>機</t>
    </r>
    <r>
      <rPr>
        <sz val="12"/>
        <rFont val="新細明體"/>
        <family val="0"/>
      </rPr>
      <t xml:space="preserve">    種</t>
    </r>
  </si>
  <si>
    <r>
      <t>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名</t>
    </r>
  </si>
  <si>
    <r>
      <t>圖</t>
    </r>
    <r>
      <rPr>
        <sz val="12"/>
        <rFont val="新細明體"/>
        <family val="0"/>
      </rPr>
      <t xml:space="preserve">    號</t>
    </r>
  </si>
  <si>
    <r>
      <t>數</t>
    </r>
    <r>
      <rPr>
        <sz val="12"/>
        <rFont val="新細明體"/>
        <family val="0"/>
      </rPr>
      <t xml:space="preserve">    量</t>
    </r>
  </si>
  <si>
    <t>料件群組</t>
  </si>
  <si>
    <t>委外件</t>
  </si>
  <si>
    <t>採購件</t>
  </si>
  <si>
    <t>素材尺寸</t>
  </si>
  <si>
    <r>
      <t xml:space="preserve"> </t>
    </r>
    <r>
      <rPr>
        <sz val="12"/>
        <rFont val="新細明體"/>
        <family val="0"/>
      </rPr>
      <t>數量</t>
    </r>
  </si>
  <si>
    <t>單位</t>
  </si>
  <si>
    <t>單價</t>
  </si>
  <si>
    <r>
      <t>金</t>
    </r>
    <r>
      <rPr>
        <sz val="12"/>
        <rFont val="新細明體"/>
        <family val="0"/>
      </rPr>
      <t xml:space="preserve">    額</t>
    </r>
  </si>
  <si>
    <t>工程名稱</t>
  </si>
  <si>
    <r>
      <t>決</t>
    </r>
    <r>
      <rPr>
        <b/>
        <sz val="16"/>
        <rFont val="Times New Roman"/>
        <family val="1"/>
      </rPr>
      <t xml:space="preserve">        </t>
    </r>
    <r>
      <rPr>
        <b/>
        <sz val="16"/>
        <rFont val="新細明體"/>
        <family val="1"/>
      </rPr>
      <t>價</t>
    </r>
  </si>
  <si>
    <t>L*W*H</t>
  </si>
  <si>
    <r>
      <t xml:space="preserve"> (3)</t>
    </r>
    <r>
      <rPr>
        <sz val="14"/>
        <rFont val="新細明體"/>
        <family val="1"/>
      </rPr>
      <t>車資</t>
    </r>
    <r>
      <rPr>
        <sz val="14"/>
        <rFont val="Times New Roman"/>
        <family val="1"/>
      </rPr>
      <t>:</t>
    </r>
  </si>
  <si>
    <r>
      <t>主辦</t>
    </r>
    <r>
      <rPr>
        <b/>
        <sz val="12"/>
        <rFont val="Times New Roman"/>
        <family val="1"/>
      </rPr>
      <t>:</t>
    </r>
  </si>
  <si>
    <r>
      <t xml:space="preserve">  </t>
    </r>
    <r>
      <rPr>
        <b/>
        <sz val="12"/>
        <rFont val="新細明體"/>
        <family val="0"/>
      </rPr>
      <t>年     月     日</t>
    </r>
  </si>
  <si>
    <r>
      <t xml:space="preserve">   </t>
    </r>
    <r>
      <rPr>
        <b/>
        <sz val="12"/>
        <rFont val="新細明體"/>
        <family val="0"/>
      </rPr>
      <t>部級主管</t>
    </r>
    <r>
      <rPr>
        <b/>
        <sz val="12"/>
        <rFont val="Times New Roman"/>
        <family val="1"/>
      </rPr>
      <t>:</t>
    </r>
  </si>
  <si>
    <r>
      <t xml:space="preserve">  </t>
    </r>
    <r>
      <rPr>
        <b/>
        <sz val="12"/>
        <rFont val="新細明體"/>
        <family val="0"/>
      </rPr>
      <t>課級主管</t>
    </r>
    <r>
      <rPr>
        <b/>
        <sz val="12"/>
        <rFont val="Times New Roman"/>
        <family val="1"/>
      </rPr>
      <t>:</t>
    </r>
  </si>
  <si>
    <t>廠商代料</t>
  </si>
  <si>
    <t>台日供料</t>
  </si>
  <si>
    <r>
      <t xml:space="preserve"> </t>
    </r>
    <r>
      <rPr>
        <sz val="12"/>
        <rFont val="新細明體"/>
        <family val="0"/>
      </rPr>
      <t>或</t>
    </r>
  </si>
  <si>
    <t>A</t>
  </si>
  <si>
    <t>B</t>
  </si>
  <si>
    <r>
      <t xml:space="preserve">    </t>
    </r>
    <r>
      <rPr>
        <b/>
        <sz val="14"/>
        <rFont val="新細明體"/>
        <family val="1"/>
      </rPr>
      <t xml:space="preserve">加工費 </t>
    </r>
  </si>
  <si>
    <r>
      <t xml:space="preserve">    </t>
    </r>
    <r>
      <rPr>
        <b/>
        <sz val="14"/>
        <rFont val="新細明體"/>
        <family val="1"/>
      </rPr>
      <t xml:space="preserve">材料費 </t>
    </r>
  </si>
  <si>
    <r>
      <t xml:space="preserve">  </t>
    </r>
    <r>
      <rPr>
        <sz val="12"/>
        <rFont val="新細明體"/>
        <family val="0"/>
      </rPr>
      <t>請勾選其中一項</t>
    </r>
  </si>
  <si>
    <t xml:space="preserve">   A + B + C</t>
  </si>
  <si>
    <r>
      <t xml:space="preserve">C </t>
    </r>
    <r>
      <rPr>
        <b/>
        <i/>
        <sz val="12"/>
        <rFont val="Times New Roman"/>
        <family val="1"/>
      </rPr>
      <t xml:space="preserve">: </t>
    </r>
    <r>
      <rPr>
        <b/>
        <i/>
        <sz val="12"/>
        <rFont val="新細明體"/>
        <family val="1"/>
      </rPr>
      <t>合      計</t>
    </r>
  </si>
  <si>
    <r>
      <t>估價公司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名、印:</t>
    </r>
  </si>
  <si>
    <t>C</t>
  </si>
  <si>
    <r>
      <t xml:space="preserve"> </t>
    </r>
    <r>
      <rPr>
        <b/>
        <sz val="14"/>
        <rFont val="Times New Roman"/>
        <family val="1"/>
      </rPr>
      <t xml:space="preserve">  </t>
    </r>
    <r>
      <rPr>
        <b/>
        <sz val="14"/>
        <rFont val="新細明體"/>
        <family val="1"/>
      </rPr>
      <t xml:space="preserve">包裝與運費 </t>
    </r>
  </si>
  <si>
    <r>
      <t>D</t>
    </r>
    <r>
      <rPr>
        <b/>
        <sz val="14"/>
        <rFont val="Times New Roman"/>
        <family val="1"/>
      </rPr>
      <t xml:space="preserve"> </t>
    </r>
  </si>
  <si>
    <r>
      <t xml:space="preserve">  </t>
    </r>
    <r>
      <rPr>
        <b/>
        <sz val="14"/>
        <rFont val="新細明體"/>
        <family val="1"/>
      </rPr>
      <t>估價金額</t>
    </r>
    <r>
      <rPr>
        <b/>
        <sz val="14"/>
        <rFont val="Times New Roman"/>
        <family val="1"/>
      </rPr>
      <t xml:space="preserve"> </t>
    </r>
  </si>
  <si>
    <t>小      計</t>
  </si>
  <si>
    <r>
      <t>小</t>
    </r>
    <r>
      <rPr>
        <b/>
        <i/>
        <sz val="12"/>
        <rFont val="Times New Roman"/>
        <family val="1"/>
      </rPr>
      <t xml:space="preserve"> </t>
    </r>
    <r>
      <rPr>
        <b/>
        <i/>
        <sz val="12"/>
        <rFont val="新細明體"/>
        <family val="1"/>
      </rPr>
      <t>計</t>
    </r>
  </si>
  <si>
    <r>
      <t xml:space="preserve">A </t>
    </r>
    <r>
      <rPr>
        <sz val="12"/>
        <rFont val="新細明體"/>
        <family val="0"/>
      </rPr>
      <t>合計：代料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含管理費</t>
    </r>
    <r>
      <rPr>
        <sz val="12"/>
        <rFont val="Times New Roman"/>
        <family val="1"/>
      </rPr>
      <t xml:space="preserve">)= </t>
    </r>
    <r>
      <rPr>
        <sz val="12"/>
        <rFont val="新細明體"/>
        <family val="0"/>
      </rPr>
      <t>材料費</t>
    </r>
    <r>
      <rPr>
        <sz val="12"/>
        <rFont val="Times New Roman"/>
        <family val="1"/>
      </rPr>
      <t xml:space="preserve"> * 1.03</t>
    </r>
  </si>
  <si>
    <r>
      <t xml:space="preserve"> 1.</t>
    </r>
    <r>
      <rPr>
        <sz val="12"/>
        <rFont val="細明體"/>
        <family val="3"/>
      </rPr>
      <t>付款依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台日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規定。</t>
    </r>
  </si>
  <si>
    <r>
      <t xml:space="preserve"> 2.</t>
    </r>
    <r>
      <rPr>
        <sz val="12"/>
        <rFont val="細明體"/>
        <family val="3"/>
      </rPr>
      <t>估價時點之材料費計價基準請明確。</t>
    </r>
  </si>
  <si>
    <r>
      <t xml:space="preserve"> (1)</t>
    </r>
    <r>
      <rPr>
        <sz val="14"/>
        <rFont val="新細明體"/>
        <family val="1"/>
      </rPr>
      <t>數量</t>
    </r>
    <r>
      <rPr>
        <sz val="14"/>
        <rFont val="Times New Roman"/>
        <family val="1"/>
      </rPr>
      <t xml:space="preserve"> / </t>
    </r>
    <r>
      <rPr>
        <sz val="14"/>
        <rFont val="新細明體"/>
        <family val="1"/>
      </rPr>
      <t>台車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0"/>
      </rPr>
      <t>紙箱或通箱)</t>
    </r>
    <r>
      <rPr>
        <sz val="14"/>
        <rFont val="Times New Roman"/>
        <family val="1"/>
      </rPr>
      <t xml:space="preserve"> :      </t>
    </r>
  </si>
  <si>
    <r>
      <t xml:space="preserve"> (2)</t>
    </r>
    <r>
      <rPr>
        <sz val="14"/>
        <rFont val="細明體"/>
        <family val="3"/>
      </rPr>
      <t>台車數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紙箱或通箱</t>
    </r>
    <r>
      <rPr>
        <sz val="12"/>
        <rFont val="Times New Roman"/>
        <family val="1"/>
      </rPr>
      <t>)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體積</t>
    </r>
    <r>
      <rPr>
        <sz val="14"/>
        <rFont val="Times New Roman"/>
        <family val="1"/>
      </rPr>
      <t xml:space="preserve"> :</t>
    </r>
  </si>
  <si>
    <r>
      <t xml:space="preserve"> (4)</t>
    </r>
    <r>
      <rPr>
        <sz val="14"/>
        <rFont val="新細明體"/>
        <family val="1"/>
      </rPr>
      <t>台車數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紙箱或通箱</t>
    </r>
    <r>
      <rPr>
        <sz val="12"/>
        <rFont val="Times New Roman"/>
        <family val="1"/>
      </rPr>
      <t>)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車</t>
    </r>
    <r>
      <rPr>
        <sz val="14"/>
        <rFont val="Times New Roman"/>
        <family val="1"/>
      </rPr>
      <t>:</t>
    </r>
  </si>
  <si>
    <r>
      <t>圖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號</t>
    </r>
    <r>
      <rPr>
        <sz val="12"/>
        <rFont val="Times New Roman"/>
        <family val="1"/>
      </rPr>
      <t xml:space="preserve"> ( </t>
    </r>
    <r>
      <rPr>
        <sz val="12"/>
        <rFont val="新細明體"/>
        <family val="0"/>
      </rPr>
      <t>規格</t>
    </r>
    <r>
      <rPr>
        <sz val="12"/>
        <rFont val="Times New Roman"/>
        <family val="1"/>
      </rPr>
      <t xml:space="preserve"> )</t>
    </r>
  </si>
  <si>
    <r>
      <t>工作機台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圖號</t>
    </r>
    <r>
      <rPr>
        <sz val="12"/>
        <rFont val="Times New Roman"/>
        <family val="1"/>
      </rPr>
      <t>)</t>
    </r>
  </si>
  <si>
    <r>
      <t>工作機台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圖號</t>
    </r>
    <r>
      <rPr>
        <sz val="10"/>
        <rFont val="Times New Roman"/>
        <family val="1"/>
      </rPr>
      <t>)</t>
    </r>
  </si>
  <si>
    <r>
      <t>估價條件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:  不含營業稅</t>
    </r>
  </si>
  <si>
    <t>NO</t>
  </si>
  <si>
    <t>估    價    單</t>
  </si>
  <si>
    <r>
      <t xml:space="preserve">      B   (</t>
    </r>
    <r>
      <rPr>
        <b/>
        <sz val="12"/>
        <rFont val="新細明體"/>
        <family val="0"/>
      </rPr>
      <t>含利潤</t>
    </r>
    <r>
      <rPr>
        <b/>
        <sz val="12"/>
        <color indexed="12"/>
        <rFont val="Times New Roman"/>
        <family val="1"/>
      </rPr>
      <t xml:space="preserve"> 8</t>
    </r>
    <r>
      <rPr>
        <b/>
        <sz val="12"/>
        <rFont val="Times New Roman"/>
        <family val="1"/>
      </rPr>
      <t xml:space="preserve"> % ) </t>
    </r>
    <r>
      <rPr>
        <b/>
        <sz val="12"/>
        <rFont val="新細明體"/>
        <family val="0"/>
      </rPr>
      <t>合計</t>
    </r>
  </si>
  <si>
    <t>廢料扣除</t>
  </si>
  <si>
    <r>
      <t xml:space="preserve">                         (</t>
    </r>
    <r>
      <rPr>
        <sz val="10"/>
        <rFont val="新細明體"/>
        <family val="1"/>
      </rPr>
      <t>台日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資材部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新版次估價單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100.04.01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修訂啟用</t>
    </r>
    <r>
      <rPr>
        <sz val="10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</si>
</sst>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&quot;$&quot;#,##0.0"/>
    <numFmt numFmtId="178" formatCode="&quot;NT$&quot;#,##0"/>
    <numFmt numFmtId="179" formatCode="&quot;NT$&quot;#,##0.0"/>
    <numFmt numFmtId="180" formatCode="&quot;NT$&quot;#,##0.0_);[Red]\(&quot;NT$&quot;#,##0.0\)"/>
    <numFmt numFmtId="181" formatCode="yyyy&quot;年&quot;mm&quot;月&quot;dd&quot;日&quot;"/>
  </numFmts>
  <fonts count="25">
    <font>
      <sz val="12"/>
      <name val="新細明體"/>
      <family val="0"/>
    </font>
    <font>
      <b/>
      <u val="single"/>
      <sz val="18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0"/>
    </font>
    <font>
      <sz val="9"/>
      <name val="細明體"/>
      <family val="3"/>
    </font>
    <font>
      <sz val="12"/>
      <name val="Times New Roman"/>
      <family val="1"/>
    </font>
    <font>
      <b/>
      <i/>
      <sz val="12"/>
      <name val="新細明體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12"/>
      <name val="細明體"/>
      <family val="3"/>
    </font>
    <font>
      <b/>
      <sz val="14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b/>
      <sz val="18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新細明體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28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16" fillId="0" borderId="2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7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41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9" fontId="0" fillId="0" borderId="17" xfId="0" applyNumberFormat="1" applyFon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5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23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36</xdr:row>
      <xdr:rowOff>0</xdr:rowOff>
    </xdr:from>
    <xdr:to>
      <xdr:col>9</xdr:col>
      <xdr:colOff>809625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600575" y="832485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34</xdr:row>
      <xdr:rowOff>9525</xdr:rowOff>
    </xdr:from>
    <xdr:to>
      <xdr:col>13</xdr:col>
      <xdr:colOff>19050</xdr:colOff>
      <xdr:row>34</xdr:row>
      <xdr:rowOff>9525</xdr:rowOff>
    </xdr:to>
    <xdr:sp>
      <xdr:nvSpPr>
        <xdr:cNvPr id="2" name="Line 4"/>
        <xdr:cNvSpPr>
          <a:spLocks/>
        </xdr:cNvSpPr>
      </xdr:nvSpPr>
      <xdr:spPr>
        <a:xfrm flipH="1" flipV="1">
          <a:off x="6353175" y="7877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381000</xdr:colOff>
      <xdr:row>32</xdr:row>
      <xdr:rowOff>47625</xdr:rowOff>
    </xdr:from>
    <xdr:to>
      <xdr:col>13</xdr:col>
      <xdr:colOff>66675</xdr:colOff>
      <xdr:row>32</xdr:row>
      <xdr:rowOff>47625</xdr:rowOff>
    </xdr:to>
    <xdr:sp>
      <xdr:nvSpPr>
        <xdr:cNvPr id="3" name="Line 5"/>
        <xdr:cNvSpPr>
          <a:spLocks/>
        </xdr:cNvSpPr>
      </xdr:nvSpPr>
      <xdr:spPr>
        <a:xfrm>
          <a:off x="6267450" y="7458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66675</xdr:colOff>
      <xdr:row>84</xdr:row>
      <xdr:rowOff>0</xdr:rowOff>
    </xdr:from>
    <xdr:to>
      <xdr:col>9</xdr:col>
      <xdr:colOff>809625</xdr:colOff>
      <xdr:row>84</xdr:row>
      <xdr:rowOff>0</xdr:rowOff>
    </xdr:to>
    <xdr:sp>
      <xdr:nvSpPr>
        <xdr:cNvPr id="4" name="Line 23"/>
        <xdr:cNvSpPr>
          <a:spLocks/>
        </xdr:cNvSpPr>
      </xdr:nvSpPr>
      <xdr:spPr>
        <a:xfrm flipV="1">
          <a:off x="4600575" y="1948815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82</xdr:row>
      <xdr:rowOff>9525</xdr:rowOff>
    </xdr:from>
    <xdr:to>
      <xdr:col>13</xdr:col>
      <xdr:colOff>19050</xdr:colOff>
      <xdr:row>82</xdr:row>
      <xdr:rowOff>9525</xdr:rowOff>
    </xdr:to>
    <xdr:sp>
      <xdr:nvSpPr>
        <xdr:cNvPr id="5" name="Line 24"/>
        <xdr:cNvSpPr>
          <a:spLocks/>
        </xdr:cNvSpPr>
      </xdr:nvSpPr>
      <xdr:spPr>
        <a:xfrm flipH="1" flipV="1">
          <a:off x="6353175" y="190404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381000</xdr:colOff>
      <xdr:row>80</xdr:row>
      <xdr:rowOff>47625</xdr:rowOff>
    </xdr:from>
    <xdr:to>
      <xdr:col>13</xdr:col>
      <xdr:colOff>66675</xdr:colOff>
      <xdr:row>80</xdr:row>
      <xdr:rowOff>47625</xdr:rowOff>
    </xdr:to>
    <xdr:sp>
      <xdr:nvSpPr>
        <xdr:cNvPr id="6" name="Line 25"/>
        <xdr:cNvSpPr>
          <a:spLocks/>
        </xdr:cNvSpPr>
      </xdr:nvSpPr>
      <xdr:spPr>
        <a:xfrm>
          <a:off x="6267450" y="186213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35</xdr:row>
      <xdr:rowOff>238125</xdr:rowOff>
    </xdr:from>
    <xdr:to>
      <xdr:col>7</xdr:col>
      <xdr:colOff>476250</xdr:colOff>
      <xdr:row>35</xdr:row>
      <xdr:rowOff>238125</xdr:rowOff>
    </xdr:to>
    <xdr:sp>
      <xdr:nvSpPr>
        <xdr:cNvPr id="1" name="Line 7"/>
        <xdr:cNvSpPr>
          <a:spLocks/>
        </xdr:cNvSpPr>
      </xdr:nvSpPr>
      <xdr:spPr>
        <a:xfrm>
          <a:off x="2581275" y="82962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247650</xdr:rowOff>
    </xdr:from>
    <xdr:to>
      <xdr:col>5</xdr:col>
      <xdr:colOff>638175</xdr:colOff>
      <xdr:row>34</xdr:row>
      <xdr:rowOff>247650</xdr:rowOff>
    </xdr:to>
    <xdr:sp>
      <xdr:nvSpPr>
        <xdr:cNvPr id="2" name="Line 8"/>
        <xdr:cNvSpPr>
          <a:spLocks/>
        </xdr:cNvSpPr>
      </xdr:nvSpPr>
      <xdr:spPr>
        <a:xfrm>
          <a:off x="2571750" y="8058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485775</xdr:colOff>
      <xdr:row>36</xdr:row>
      <xdr:rowOff>228600</xdr:rowOff>
    </xdr:from>
    <xdr:to>
      <xdr:col>3</xdr:col>
      <xdr:colOff>38100</xdr:colOff>
      <xdr:row>36</xdr:row>
      <xdr:rowOff>228600</xdr:rowOff>
    </xdr:to>
    <xdr:sp>
      <xdr:nvSpPr>
        <xdr:cNvPr id="3" name="Line 9"/>
        <xdr:cNvSpPr>
          <a:spLocks/>
        </xdr:cNvSpPr>
      </xdr:nvSpPr>
      <xdr:spPr>
        <a:xfrm>
          <a:off x="981075" y="8534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342900</xdr:colOff>
      <xdr:row>37</xdr:row>
      <xdr:rowOff>257175</xdr:rowOff>
    </xdr:from>
    <xdr:to>
      <xdr:col>5</xdr:col>
      <xdr:colOff>628650</xdr:colOff>
      <xdr:row>37</xdr:row>
      <xdr:rowOff>257175</xdr:rowOff>
    </xdr:to>
    <xdr:sp>
      <xdr:nvSpPr>
        <xdr:cNvPr id="4" name="Line 10"/>
        <xdr:cNvSpPr>
          <a:spLocks/>
        </xdr:cNvSpPr>
      </xdr:nvSpPr>
      <xdr:spPr>
        <a:xfrm>
          <a:off x="2343150" y="8810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2</xdr:col>
      <xdr:colOff>28575</xdr:colOff>
      <xdr:row>7</xdr:row>
      <xdr:rowOff>47625</xdr:rowOff>
    </xdr:to>
    <xdr:sp>
      <xdr:nvSpPr>
        <xdr:cNvPr id="5" name="Rectangle 16"/>
        <xdr:cNvSpPr>
          <a:spLocks/>
        </xdr:cNvSpPr>
      </xdr:nvSpPr>
      <xdr:spPr>
        <a:xfrm>
          <a:off x="200025" y="1514475"/>
          <a:ext cx="323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190500</xdr:colOff>
      <xdr:row>19</xdr:row>
      <xdr:rowOff>66675</xdr:rowOff>
    </xdr:from>
    <xdr:to>
      <xdr:col>2</xdr:col>
      <xdr:colOff>9525</xdr:colOff>
      <xdr:row>21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190500" y="4438650"/>
          <a:ext cx="3143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314325</xdr:colOff>
      <xdr:row>17</xdr:row>
      <xdr:rowOff>28575</xdr:rowOff>
    </xdr:from>
    <xdr:to>
      <xdr:col>9</xdr:col>
      <xdr:colOff>600075</xdr:colOff>
      <xdr:row>18</xdr:row>
      <xdr:rowOff>47625</xdr:rowOff>
    </xdr:to>
    <xdr:sp>
      <xdr:nvSpPr>
        <xdr:cNvPr id="7" name="AutoShape 18"/>
        <xdr:cNvSpPr>
          <a:spLocks/>
        </xdr:cNvSpPr>
      </xdr:nvSpPr>
      <xdr:spPr>
        <a:xfrm>
          <a:off x="4848225" y="4048125"/>
          <a:ext cx="285750" cy="2952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33</xdr:row>
      <xdr:rowOff>28575</xdr:rowOff>
    </xdr:from>
    <xdr:to>
      <xdr:col>2</xdr:col>
      <xdr:colOff>9525</xdr:colOff>
      <xdr:row>33</xdr:row>
      <xdr:rowOff>276225</xdr:rowOff>
    </xdr:to>
    <xdr:sp>
      <xdr:nvSpPr>
        <xdr:cNvPr id="8" name="Rectangle 19"/>
        <xdr:cNvSpPr>
          <a:spLocks/>
        </xdr:cNvSpPr>
      </xdr:nvSpPr>
      <xdr:spPr>
        <a:xfrm>
          <a:off x="247650" y="7553325"/>
          <a:ext cx="2571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47625</xdr:rowOff>
    </xdr:from>
    <xdr:to>
      <xdr:col>2</xdr:col>
      <xdr:colOff>0</xdr:colOff>
      <xdr:row>40</xdr:row>
      <xdr:rowOff>295275</xdr:rowOff>
    </xdr:to>
    <xdr:sp>
      <xdr:nvSpPr>
        <xdr:cNvPr id="9" name="Rectangle 20"/>
        <xdr:cNvSpPr>
          <a:spLocks/>
        </xdr:cNvSpPr>
      </xdr:nvSpPr>
      <xdr:spPr>
        <a:xfrm>
          <a:off x="228600" y="9067800"/>
          <a:ext cx="2667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showGridLines="0" zoomScale="75" zoomScaleNormal="75" workbookViewId="0" topLeftCell="A1">
      <selection activeCell="C89" sqref="C89"/>
    </sheetView>
  </sheetViews>
  <sheetFormatPr defaultColWidth="9.00390625" defaultRowHeight="16.5"/>
  <cols>
    <col min="1" max="1" width="2.625" style="1" customWidth="1"/>
    <col min="2" max="2" width="3.875" style="1" customWidth="1"/>
    <col min="3" max="3" width="13.25390625" style="1" customWidth="1"/>
    <col min="4" max="4" width="6.50390625" style="1" customWidth="1"/>
    <col min="5" max="5" width="6.125" style="1" customWidth="1"/>
    <col min="6" max="6" width="8.875" style="1" customWidth="1"/>
    <col min="7" max="7" width="6.50390625" style="1" customWidth="1"/>
    <col min="8" max="8" width="6.375" style="1" customWidth="1"/>
    <col min="9" max="9" width="5.375" style="1" customWidth="1"/>
    <col min="10" max="10" width="11.375" style="1" customWidth="1"/>
    <col min="11" max="11" width="6.375" style="1" customWidth="1"/>
    <col min="12" max="12" width="7.00390625" style="1" customWidth="1"/>
    <col min="13" max="13" width="6.50390625" style="1" customWidth="1"/>
    <col min="14" max="14" width="6.25390625" style="1" customWidth="1"/>
    <col min="15" max="15" width="7.00390625" style="1" customWidth="1"/>
    <col min="16" max="16384" width="9.00390625" style="1" customWidth="1"/>
  </cols>
  <sheetData>
    <row r="1" spans="2:15" ht="25.5">
      <c r="B1" s="217" t="s">
        <v>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2:15" ht="18" customHeight="1" thickBot="1">
      <c r="B2" s="2" t="s">
        <v>1</v>
      </c>
      <c r="C2" s="2"/>
      <c r="J2" s="3"/>
      <c r="K2" s="211" t="s">
        <v>73</v>
      </c>
      <c r="L2" s="212"/>
      <c r="M2" s="211" t="s">
        <v>72</v>
      </c>
      <c r="N2" s="211"/>
      <c r="O2" s="211"/>
    </row>
    <row r="3" spans="2:15" ht="18" customHeight="1">
      <c r="B3" s="213" t="s">
        <v>8</v>
      </c>
      <c r="C3" s="199"/>
      <c r="D3" s="4"/>
      <c r="E3" s="5"/>
      <c r="F3" s="4" t="s">
        <v>9</v>
      </c>
      <c r="G3" s="4"/>
      <c r="H3" s="198" t="s">
        <v>10</v>
      </c>
      <c r="I3" s="199"/>
      <c r="J3" s="200"/>
      <c r="K3" s="198" t="s">
        <v>11</v>
      </c>
      <c r="L3" s="214"/>
      <c r="M3" s="202" t="s">
        <v>12</v>
      </c>
      <c r="N3" s="215"/>
      <c r="O3" s="216"/>
    </row>
    <row r="4" spans="2:15" ht="18" customHeight="1">
      <c r="B4" s="204"/>
      <c r="C4" s="205"/>
      <c r="D4" s="206"/>
      <c r="E4" s="208"/>
      <c r="F4" s="209"/>
      <c r="G4" s="206"/>
      <c r="H4" s="208"/>
      <c r="I4" s="209"/>
      <c r="J4" s="206"/>
      <c r="K4" s="176"/>
      <c r="L4" s="206"/>
      <c r="M4" s="6" t="s">
        <v>13</v>
      </c>
      <c r="N4" s="194"/>
      <c r="O4" s="195"/>
    </row>
    <row r="5" spans="2:15" ht="18" customHeight="1" thickBot="1">
      <c r="B5" s="159"/>
      <c r="C5" s="166"/>
      <c r="D5" s="207"/>
      <c r="E5" s="210"/>
      <c r="F5" s="166"/>
      <c r="G5" s="207"/>
      <c r="H5" s="210"/>
      <c r="I5" s="166"/>
      <c r="J5" s="207"/>
      <c r="K5" s="210"/>
      <c r="L5" s="207"/>
      <c r="M5" s="8" t="s">
        <v>14</v>
      </c>
      <c r="N5" s="196"/>
      <c r="O5" s="197"/>
    </row>
    <row r="6" spans="2:3" ht="18" customHeight="1" thickBot="1">
      <c r="B6" s="2" t="s">
        <v>2</v>
      </c>
      <c r="C6" s="2"/>
    </row>
    <row r="7" spans="2:15" ht="18" customHeight="1">
      <c r="B7" s="10" t="s">
        <v>15</v>
      </c>
      <c r="C7" s="11" t="s">
        <v>3</v>
      </c>
      <c r="D7" s="198" t="s">
        <v>16</v>
      </c>
      <c r="E7" s="199"/>
      <c r="F7" s="200"/>
      <c r="G7" s="201" t="s">
        <v>17</v>
      </c>
      <c r="H7" s="199"/>
      <c r="I7" s="200"/>
      <c r="J7" s="12" t="s">
        <v>18</v>
      </c>
      <c r="K7" s="5" t="s">
        <v>19</v>
      </c>
      <c r="L7" s="5" t="s">
        <v>20</v>
      </c>
      <c r="M7" s="202" t="s">
        <v>21</v>
      </c>
      <c r="N7" s="202"/>
      <c r="O7" s="203"/>
    </row>
    <row r="8" spans="2:15" ht="18" customHeight="1">
      <c r="B8" s="13">
        <v>1</v>
      </c>
      <c r="C8" s="7"/>
      <c r="D8" s="188"/>
      <c r="E8" s="189"/>
      <c r="F8" s="189"/>
      <c r="G8" s="188"/>
      <c r="H8" s="189"/>
      <c r="I8" s="190"/>
      <c r="J8" s="14"/>
      <c r="K8" s="6" t="s">
        <v>55</v>
      </c>
      <c r="L8" s="52"/>
      <c r="M8" s="191">
        <f>J8*L8</f>
        <v>0</v>
      </c>
      <c r="N8" s="192"/>
      <c r="O8" s="193"/>
    </row>
    <row r="9" spans="2:15" ht="18" customHeight="1">
      <c r="B9" s="13">
        <v>2</v>
      </c>
      <c r="C9" s="7"/>
      <c r="D9" s="188"/>
      <c r="E9" s="189"/>
      <c r="F9" s="190"/>
      <c r="G9" s="188"/>
      <c r="H9" s="189"/>
      <c r="I9" s="190"/>
      <c r="J9" s="14"/>
      <c r="K9" s="6" t="s">
        <v>55</v>
      </c>
      <c r="L9" s="52"/>
      <c r="M9" s="191">
        <f aca="true" t="shared" si="0" ref="M9:M16">J9*L9</f>
        <v>0</v>
      </c>
      <c r="N9" s="192"/>
      <c r="O9" s="193"/>
    </row>
    <row r="10" spans="2:15" ht="18" customHeight="1">
      <c r="B10" s="13">
        <v>3</v>
      </c>
      <c r="C10" s="7"/>
      <c r="D10" s="188"/>
      <c r="E10" s="189"/>
      <c r="F10" s="190"/>
      <c r="G10" s="188"/>
      <c r="H10" s="189"/>
      <c r="I10" s="190"/>
      <c r="J10" s="14"/>
      <c r="K10" s="6" t="s">
        <v>55</v>
      </c>
      <c r="L10" s="52"/>
      <c r="M10" s="191">
        <f t="shared" si="0"/>
        <v>0</v>
      </c>
      <c r="N10" s="192"/>
      <c r="O10" s="193"/>
    </row>
    <row r="11" spans="2:15" ht="18" customHeight="1">
      <c r="B11" s="13">
        <v>4</v>
      </c>
      <c r="C11" s="7"/>
      <c r="D11" s="188"/>
      <c r="E11" s="189"/>
      <c r="F11" s="190"/>
      <c r="G11" s="188"/>
      <c r="H11" s="189"/>
      <c r="I11" s="190"/>
      <c r="J11" s="14"/>
      <c r="K11" s="6" t="s">
        <v>55</v>
      </c>
      <c r="L11" s="52"/>
      <c r="M11" s="191">
        <f t="shared" si="0"/>
        <v>0</v>
      </c>
      <c r="N11" s="192"/>
      <c r="O11" s="193"/>
    </row>
    <row r="12" spans="2:15" ht="18" customHeight="1">
      <c r="B12" s="13">
        <v>5</v>
      </c>
      <c r="C12" s="7"/>
      <c r="D12" s="188"/>
      <c r="E12" s="189"/>
      <c r="F12" s="190"/>
      <c r="G12" s="188"/>
      <c r="H12" s="189"/>
      <c r="I12" s="190"/>
      <c r="J12" s="14"/>
      <c r="K12" s="6" t="s">
        <v>55</v>
      </c>
      <c r="L12" s="52"/>
      <c r="M12" s="191">
        <f t="shared" si="0"/>
        <v>0</v>
      </c>
      <c r="N12" s="192"/>
      <c r="O12" s="193"/>
    </row>
    <row r="13" spans="2:15" ht="18" customHeight="1">
      <c r="B13" s="13">
        <v>6</v>
      </c>
      <c r="C13" s="7"/>
      <c r="D13" s="188"/>
      <c r="E13" s="189"/>
      <c r="F13" s="190"/>
      <c r="G13" s="188"/>
      <c r="H13" s="189"/>
      <c r="I13" s="190"/>
      <c r="J13" s="14"/>
      <c r="K13" s="6"/>
      <c r="L13" s="52"/>
      <c r="M13" s="191">
        <f t="shared" si="0"/>
        <v>0</v>
      </c>
      <c r="N13" s="192"/>
      <c r="O13" s="193"/>
    </row>
    <row r="14" spans="2:15" ht="18" customHeight="1">
      <c r="B14" s="13">
        <v>7</v>
      </c>
      <c r="C14" s="7"/>
      <c r="D14" s="188"/>
      <c r="E14" s="189"/>
      <c r="F14" s="189"/>
      <c r="G14" s="188"/>
      <c r="H14" s="189"/>
      <c r="I14" s="190"/>
      <c r="J14" s="14"/>
      <c r="K14" s="6"/>
      <c r="L14" s="52"/>
      <c r="M14" s="191">
        <f t="shared" si="0"/>
        <v>0</v>
      </c>
      <c r="N14" s="192"/>
      <c r="O14" s="193"/>
    </row>
    <row r="15" spans="2:15" ht="18" customHeight="1">
      <c r="B15" s="13">
        <v>8</v>
      </c>
      <c r="C15" s="7"/>
      <c r="D15" s="188"/>
      <c r="E15" s="189"/>
      <c r="F15" s="189"/>
      <c r="G15" s="188"/>
      <c r="H15" s="189"/>
      <c r="I15" s="190"/>
      <c r="J15" s="14"/>
      <c r="K15" s="6"/>
      <c r="L15" s="52"/>
      <c r="M15" s="191">
        <f t="shared" si="0"/>
        <v>0</v>
      </c>
      <c r="N15" s="192"/>
      <c r="O15" s="193"/>
    </row>
    <row r="16" spans="2:15" ht="18" customHeight="1" thickBot="1">
      <c r="B16" s="34">
        <v>9</v>
      </c>
      <c r="C16" s="9"/>
      <c r="D16" s="179"/>
      <c r="E16" s="180"/>
      <c r="F16" s="180"/>
      <c r="G16" s="179"/>
      <c r="H16" s="180"/>
      <c r="I16" s="181"/>
      <c r="J16" s="16"/>
      <c r="K16" s="8"/>
      <c r="L16" s="53"/>
      <c r="M16" s="182">
        <f t="shared" si="0"/>
        <v>0</v>
      </c>
      <c r="N16" s="183"/>
      <c r="O16" s="184"/>
    </row>
    <row r="17" spans="2:15" ht="18" customHeight="1" thickBot="1">
      <c r="B17" s="17"/>
      <c r="C17" s="17"/>
      <c r="D17" s="17"/>
      <c r="F17" s="17"/>
      <c r="G17" s="17"/>
      <c r="I17" s="17"/>
      <c r="J17" s="17"/>
      <c r="K17" s="163" t="s">
        <v>22</v>
      </c>
      <c r="L17" s="164"/>
      <c r="M17" s="185">
        <f>SUM(M8:N16)</f>
        <v>0</v>
      </c>
      <c r="N17" s="186"/>
      <c r="O17" s="187"/>
    </row>
    <row r="18" spans="2:3" ht="18" customHeight="1" thickBot="1">
      <c r="B18" s="2" t="s">
        <v>4</v>
      </c>
      <c r="C18" s="2"/>
    </row>
    <row r="19" spans="2:15" ht="18" customHeight="1">
      <c r="B19" s="134" t="s">
        <v>23</v>
      </c>
      <c r="C19" s="136" t="s">
        <v>24</v>
      </c>
      <c r="D19" s="138" t="s">
        <v>25</v>
      </c>
      <c r="E19" s="139"/>
      <c r="F19" s="178" t="s">
        <v>26</v>
      </c>
      <c r="G19" s="125"/>
      <c r="H19" s="126"/>
      <c r="I19" s="134" t="s">
        <v>27</v>
      </c>
      <c r="J19" s="136" t="s">
        <v>28</v>
      </c>
      <c r="K19" s="138" t="s">
        <v>29</v>
      </c>
      <c r="L19" s="139"/>
      <c r="M19" s="178" t="s">
        <v>30</v>
      </c>
      <c r="N19" s="125"/>
      <c r="O19" s="126"/>
    </row>
    <row r="20" spans="2:15" s="18" customFormat="1" ht="18" customHeight="1">
      <c r="B20" s="135"/>
      <c r="C20" s="137"/>
      <c r="D20" s="122"/>
      <c r="E20" s="123"/>
      <c r="F20" s="6" t="s">
        <v>5</v>
      </c>
      <c r="G20" s="6" t="s">
        <v>6</v>
      </c>
      <c r="H20" s="19" t="s">
        <v>7</v>
      </c>
      <c r="I20" s="135"/>
      <c r="J20" s="137"/>
      <c r="K20" s="122"/>
      <c r="L20" s="123"/>
      <c r="M20" s="6" t="s">
        <v>5</v>
      </c>
      <c r="N20" s="6" t="s">
        <v>6</v>
      </c>
      <c r="O20" s="19" t="s">
        <v>7</v>
      </c>
    </row>
    <row r="21" spans="2:15" ht="18" customHeight="1">
      <c r="B21" s="20">
        <v>1</v>
      </c>
      <c r="C21" s="21"/>
      <c r="D21" s="140"/>
      <c r="E21" s="175"/>
      <c r="F21" s="15"/>
      <c r="G21" s="15"/>
      <c r="H21" s="22">
        <f aca="true" t="shared" si="1" ref="H21:H28">F21*G21</f>
        <v>0</v>
      </c>
      <c r="I21" s="23">
        <v>1</v>
      </c>
      <c r="J21" s="15"/>
      <c r="K21" s="140"/>
      <c r="L21" s="175"/>
      <c r="M21" s="15"/>
      <c r="N21" s="15"/>
      <c r="O21" s="24">
        <f aca="true" t="shared" si="2" ref="O21:O28">M21*N21</f>
        <v>0</v>
      </c>
    </row>
    <row r="22" spans="2:15" ht="18" customHeight="1">
      <c r="B22" s="20">
        <v>2</v>
      </c>
      <c r="C22" s="21"/>
      <c r="D22" s="140"/>
      <c r="E22" s="175"/>
      <c r="F22" s="15"/>
      <c r="G22" s="15"/>
      <c r="H22" s="22">
        <f t="shared" si="1"/>
        <v>0</v>
      </c>
      <c r="I22" s="23">
        <v>2</v>
      </c>
      <c r="J22" s="15"/>
      <c r="K22" s="140"/>
      <c r="L22" s="175"/>
      <c r="M22" s="15"/>
      <c r="N22" s="15"/>
      <c r="O22" s="24">
        <f t="shared" si="2"/>
        <v>0</v>
      </c>
    </row>
    <row r="23" spans="2:15" ht="18" customHeight="1">
      <c r="B23" s="20">
        <v>3</v>
      </c>
      <c r="C23" s="21"/>
      <c r="D23" s="140"/>
      <c r="E23" s="175"/>
      <c r="F23" s="15"/>
      <c r="G23" s="15"/>
      <c r="H23" s="22">
        <f t="shared" si="1"/>
        <v>0</v>
      </c>
      <c r="I23" s="23">
        <v>3</v>
      </c>
      <c r="J23" s="15"/>
      <c r="K23" s="140"/>
      <c r="L23" s="175"/>
      <c r="M23" s="15"/>
      <c r="N23" s="15"/>
      <c r="O23" s="24">
        <f t="shared" si="2"/>
        <v>0</v>
      </c>
    </row>
    <row r="24" spans="2:15" ht="18" customHeight="1">
      <c r="B24" s="20">
        <v>4</v>
      </c>
      <c r="C24" s="21"/>
      <c r="D24" s="140"/>
      <c r="E24" s="175"/>
      <c r="F24" s="15"/>
      <c r="G24" s="15"/>
      <c r="H24" s="22">
        <f t="shared" si="1"/>
        <v>0</v>
      </c>
      <c r="I24" s="23">
        <v>4</v>
      </c>
      <c r="J24" s="15"/>
      <c r="K24" s="140"/>
      <c r="L24" s="175"/>
      <c r="M24" s="15"/>
      <c r="N24" s="15"/>
      <c r="O24" s="24">
        <f t="shared" si="2"/>
        <v>0</v>
      </c>
    </row>
    <row r="25" spans="2:15" ht="18" customHeight="1">
      <c r="B25" s="20">
        <v>5</v>
      </c>
      <c r="C25" s="21"/>
      <c r="D25" s="140"/>
      <c r="E25" s="175"/>
      <c r="F25" s="15"/>
      <c r="G25" s="15"/>
      <c r="H25" s="22">
        <f t="shared" si="1"/>
        <v>0</v>
      </c>
      <c r="I25" s="23">
        <v>5</v>
      </c>
      <c r="J25" s="15"/>
      <c r="K25" s="140"/>
      <c r="L25" s="175"/>
      <c r="M25" s="15"/>
      <c r="N25" s="15"/>
      <c r="O25" s="24">
        <f t="shared" si="2"/>
        <v>0</v>
      </c>
    </row>
    <row r="26" spans="2:15" ht="18" customHeight="1">
      <c r="B26" s="20">
        <v>6</v>
      </c>
      <c r="C26" s="21"/>
      <c r="D26" s="140"/>
      <c r="E26" s="175"/>
      <c r="F26" s="15"/>
      <c r="G26" s="15"/>
      <c r="H26" s="22">
        <f t="shared" si="1"/>
        <v>0</v>
      </c>
      <c r="I26" s="23">
        <v>6</v>
      </c>
      <c r="J26" s="15"/>
      <c r="K26" s="140"/>
      <c r="L26" s="175"/>
      <c r="M26" s="15"/>
      <c r="N26" s="15"/>
      <c r="O26" s="24">
        <f t="shared" si="2"/>
        <v>0</v>
      </c>
    </row>
    <row r="27" spans="2:15" ht="18" customHeight="1">
      <c r="B27" s="20">
        <v>7</v>
      </c>
      <c r="C27" s="21"/>
      <c r="D27" s="140"/>
      <c r="E27" s="175"/>
      <c r="F27" s="15"/>
      <c r="G27" s="15"/>
      <c r="H27" s="22">
        <f t="shared" si="1"/>
        <v>0</v>
      </c>
      <c r="I27" s="23">
        <v>7</v>
      </c>
      <c r="J27" s="15"/>
      <c r="K27" s="140"/>
      <c r="L27" s="175"/>
      <c r="M27" s="15"/>
      <c r="N27" s="15"/>
      <c r="O27" s="24">
        <f t="shared" si="2"/>
        <v>0</v>
      </c>
    </row>
    <row r="28" spans="2:15" ht="18" customHeight="1" thickBot="1">
      <c r="B28" s="20">
        <v>8</v>
      </c>
      <c r="C28" s="21"/>
      <c r="D28" s="140"/>
      <c r="E28" s="175"/>
      <c r="F28" s="15"/>
      <c r="G28" s="15"/>
      <c r="H28" s="22">
        <f t="shared" si="1"/>
        <v>0</v>
      </c>
      <c r="I28" s="41">
        <v>8</v>
      </c>
      <c r="J28" s="44"/>
      <c r="K28" s="176"/>
      <c r="L28" s="177"/>
      <c r="M28" s="44"/>
      <c r="N28" s="44"/>
      <c r="O28" s="24">
        <f t="shared" si="2"/>
        <v>0</v>
      </c>
    </row>
    <row r="29" spans="2:15" ht="18" customHeight="1" thickBot="1">
      <c r="B29" s="25"/>
      <c r="C29" s="142" t="s">
        <v>31</v>
      </c>
      <c r="D29" s="143"/>
      <c r="E29" s="127"/>
      <c r="F29" s="128">
        <f>SUM(H21:H28)</f>
        <v>0</v>
      </c>
      <c r="G29" s="145"/>
      <c r="H29" s="146"/>
      <c r="I29" s="37"/>
      <c r="J29" s="129" t="s">
        <v>31</v>
      </c>
      <c r="K29" s="130"/>
      <c r="L29" s="121"/>
      <c r="M29" s="172">
        <f>SUM(O21:O28)</f>
        <v>0</v>
      </c>
      <c r="N29" s="173"/>
      <c r="O29" s="174"/>
    </row>
    <row r="30" spans="2:17" ht="18" customHeight="1">
      <c r="B30" s="134" t="s">
        <v>34</v>
      </c>
      <c r="C30" s="136" t="s">
        <v>35</v>
      </c>
      <c r="D30" s="138" t="s">
        <v>36</v>
      </c>
      <c r="E30" s="139"/>
      <c r="F30" s="124" t="s">
        <v>37</v>
      </c>
      <c r="G30" s="125"/>
      <c r="H30" s="126"/>
      <c r="I30" s="2" t="s">
        <v>42</v>
      </c>
      <c r="J30" s="17"/>
      <c r="K30" s="17"/>
      <c r="L30" s="17"/>
      <c r="M30" s="17"/>
      <c r="N30" s="17"/>
      <c r="O30" s="17"/>
      <c r="P30" s="17"/>
      <c r="Q30" s="17"/>
    </row>
    <row r="31" spans="2:17" s="18" customFormat="1" ht="18" customHeight="1">
      <c r="B31" s="135"/>
      <c r="C31" s="137"/>
      <c r="D31" s="122"/>
      <c r="E31" s="123"/>
      <c r="F31" s="45" t="s">
        <v>5</v>
      </c>
      <c r="G31" s="6" t="s">
        <v>6</v>
      </c>
      <c r="H31" s="19" t="s">
        <v>7</v>
      </c>
      <c r="I31" s="49"/>
      <c r="J31" s="65"/>
      <c r="K31" s="65"/>
      <c r="L31" s="65"/>
      <c r="M31" s="48"/>
      <c r="N31" s="48"/>
      <c r="O31" s="48"/>
      <c r="Q31" s="17"/>
    </row>
    <row r="32" spans="2:18" ht="18" customHeight="1">
      <c r="B32" s="20">
        <v>1</v>
      </c>
      <c r="C32" s="21"/>
      <c r="D32" s="140"/>
      <c r="E32" s="141"/>
      <c r="F32" s="23"/>
      <c r="G32" s="15"/>
      <c r="H32" s="22">
        <f aca="true" t="shared" si="3" ref="H32:H38">F32*G32</f>
        <v>0</v>
      </c>
      <c r="I32" s="132" t="s">
        <v>76</v>
      </c>
      <c r="J32" s="133"/>
      <c r="K32" s="133"/>
      <c r="L32" s="133"/>
      <c r="M32" s="67">
        <v>150</v>
      </c>
      <c r="N32" s="66" t="s">
        <v>75</v>
      </c>
      <c r="O32" s="48"/>
      <c r="Q32" s="17" t="s">
        <v>43</v>
      </c>
      <c r="R32" s="17"/>
    </row>
    <row r="33" spans="2:15" ht="18" customHeight="1">
      <c r="B33" s="20">
        <v>2</v>
      </c>
      <c r="C33" s="21"/>
      <c r="D33" s="140"/>
      <c r="E33" s="141"/>
      <c r="F33" s="23"/>
      <c r="G33" s="15"/>
      <c r="H33" s="22">
        <f t="shared" si="3"/>
        <v>0</v>
      </c>
      <c r="I33" s="63"/>
      <c r="J33" s="48"/>
      <c r="K33" s="48"/>
      <c r="L33" s="48"/>
      <c r="M33" s="46"/>
      <c r="N33" s="64"/>
      <c r="O33" s="33"/>
    </row>
    <row r="34" spans="2:16" ht="18" customHeight="1">
      <c r="B34" s="20">
        <v>3</v>
      </c>
      <c r="C34" s="21"/>
      <c r="D34" s="140"/>
      <c r="E34" s="141"/>
      <c r="F34" s="23"/>
      <c r="G34" s="15"/>
      <c r="H34" s="22">
        <f t="shared" si="3"/>
        <v>0</v>
      </c>
      <c r="I34" s="63" t="s">
        <v>44</v>
      </c>
      <c r="J34" s="48"/>
      <c r="K34" s="48"/>
      <c r="L34" s="48"/>
      <c r="M34" s="43">
        <v>8</v>
      </c>
      <c r="N34" s="64"/>
      <c r="O34" s="17"/>
      <c r="P34" s="17"/>
    </row>
    <row r="35" spans="2:15" ht="18" customHeight="1">
      <c r="B35" s="20">
        <v>4</v>
      </c>
      <c r="C35" s="21"/>
      <c r="D35" s="140"/>
      <c r="E35" s="141"/>
      <c r="F35" s="23"/>
      <c r="G35" s="15"/>
      <c r="H35" s="22">
        <f t="shared" si="3"/>
        <v>0</v>
      </c>
      <c r="I35" s="49"/>
      <c r="J35" s="65"/>
      <c r="K35" s="50"/>
      <c r="L35" s="65"/>
      <c r="M35" s="65"/>
      <c r="N35" s="17"/>
      <c r="O35" s="33"/>
    </row>
    <row r="36" spans="2:15" ht="18" customHeight="1">
      <c r="B36" s="20">
        <v>5</v>
      </c>
      <c r="C36" s="21"/>
      <c r="D36" s="140"/>
      <c r="E36" s="141"/>
      <c r="F36" s="23"/>
      <c r="G36" s="15"/>
      <c r="H36" s="22">
        <f t="shared" si="3"/>
        <v>0</v>
      </c>
      <c r="I36" s="50" t="s">
        <v>45</v>
      </c>
      <c r="J36" s="68">
        <v>3000</v>
      </c>
      <c r="K36" s="65" t="s">
        <v>74</v>
      </c>
      <c r="L36" s="65"/>
      <c r="M36" s="65"/>
      <c r="N36" s="17"/>
      <c r="O36" s="33"/>
    </row>
    <row r="37" spans="2:15" ht="18" customHeight="1">
      <c r="B37" s="20">
        <v>6</v>
      </c>
      <c r="C37" s="21"/>
      <c r="D37" s="140"/>
      <c r="E37" s="141"/>
      <c r="F37" s="23"/>
      <c r="G37" s="15"/>
      <c r="H37" s="22">
        <f t="shared" si="3"/>
        <v>0</v>
      </c>
      <c r="I37" s="50"/>
      <c r="J37" s="65"/>
      <c r="K37" s="65"/>
      <c r="L37" s="65"/>
      <c r="M37" s="65"/>
      <c r="N37" s="17"/>
      <c r="O37" s="33"/>
    </row>
    <row r="38" spans="2:15" ht="18" customHeight="1">
      <c r="B38" s="20">
        <v>7</v>
      </c>
      <c r="C38" s="21"/>
      <c r="D38" s="140"/>
      <c r="E38" s="141"/>
      <c r="F38" s="23"/>
      <c r="G38" s="15"/>
      <c r="H38" s="22">
        <f t="shared" si="3"/>
        <v>0</v>
      </c>
      <c r="I38" s="49"/>
      <c r="J38" s="65"/>
      <c r="K38" s="65"/>
      <c r="L38" s="65"/>
      <c r="M38" s="65"/>
      <c r="N38" s="17"/>
      <c r="O38" s="33"/>
    </row>
    <row r="39" spans="2:15" ht="18" customHeight="1">
      <c r="B39" s="20">
        <v>8</v>
      </c>
      <c r="C39" s="21"/>
      <c r="D39" s="140"/>
      <c r="E39" s="141"/>
      <c r="F39" s="23"/>
      <c r="G39" s="15"/>
      <c r="H39" s="22">
        <f>F39*G39</f>
        <v>0</v>
      </c>
      <c r="I39" s="47"/>
      <c r="J39" s="17"/>
      <c r="K39" s="17"/>
      <c r="L39" s="17"/>
      <c r="M39" s="17"/>
      <c r="N39" s="17"/>
      <c r="O39" s="33"/>
    </row>
    <row r="40" spans="2:15" ht="18" customHeight="1" thickBot="1">
      <c r="B40" s="25"/>
      <c r="C40" s="142" t="s">
        <v>38</v>
      </c>
      <c r="D40" s="143"/>
      <c r="E40" s="143"/>
      <c r="F40" s="144">
        <f>SUM(H32:H38)</f>
        <v>0</v>
      </c>
      <c r="G40" s="145"/>
      <c r="H40" s="146"/>
      <c r="I40" s="17"/>
      <c r="J40" s="147"/>
      <c r="K40" s="131"/>
      <c r="L40" s="131"/>
      <c r="M40" s="161"/>
      <c r="N40" s="162"/>
      <c r="O40" s="162"/>
    </row>
    <row r="41" spans="2:15" ht="18" customHeight="1" thickBot="1">
      <c r="B41" s="17"/>
      <c r="C41" s="17"/>
      <c r="D41" s="163" t="s">
        <v>32</v>
      </c>
      <c r="E41" s="164"/>
      <c r="F41" s="165">
        <f>F29+M29+F40</f>
        <v>0</v>
      </c>
      <c r="G41" s="166"/>
      <c r="H41" s="160"/>
      <c r="I41" s="17"/>
      <c r="J41" s="17"/>
      <c r="K41" s="167" t="s">
        <v>40</v>
      </c>
      <c r="L41" s="168"/>
      <c r="M41" s="169">
        <f>J36/M32/M34</f>
        <v>2.5</v>
      </c>
      <c r="N41" s="170"/>
      <c r="O41" s="171"/>
    </row>
    <row r="42" spans="2:13" s="17" customFormat="1" ht="18" customHeight="1" thickBot="1">
      <c r="B42" s="2"/>
      <c r="L42" s="26"/>
      <c r="M42" s="26"/>
    </row>
    <row r="43" spans="2:15" s="17" customFormat="1" ht="18" customHeight="1" thickBot="1">
      <c r="B43" s="27" t="s">
        <v>41</v>
      </c>
      <c r="C43" s="28"/>
      <c r="D43" s="29"/>
      <c r="E43" s="29"/>
      <c r="F43" s="30"/>
      <c r="G43" s="30"/>
      <c r="H43" s="148">
        <f>M17*1.03+F41*1.1+M41</f>
        <v>2.5</v>
      </c>
      <c r="I43" s="149"/>
      <c r="J43" s="150" t="s">
        <v>39</v>
      </c>
      <c r="K43" s="151"/>
      <c r="L43" s="152"/>
      <c r="M43" s="153"/>
      <c r="N43" s="153"/>
      <c r="O43" s="154"/>
    </row>
    <row r="44" spans="5:6" s="17" customFormat="1" ht="18" customHeight="1" thickBot="1">
      <c r="E44" s="33"/>
      <c r="F44" s="32"/>
    </row>
    <row r="45" spans="2:15" s="17" customFormat="1" ht="18" customHeight="1">
      <c r="B45" s="155" t="s">
        <v>46</v>
      </c>
      <c r="C45" s="156"/>
      <c r="D45" s="56"/>
      <c r="E45" s="57"/>
      <c r="F45" s="57"/>
      <c r="G45" s="57"/>
      <c r="H45" s="57"/>
      <c r="I45" s="57"/>
      <c r="J45" s="57"/>
      <c r="K45" s="57"/>
      <c r="L45" s="58"/>
      <c r="M45" s="58"/>
      <c r="N45" s="57"/>
      <c r="O45" s="59"/>
    </row>
    <row r="46" spans="2:15" ht="18" customHeight="1">
      <c r="B46" s="157"/>
      <c r="C46" s="158"/>
      <c r="D46" s="5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1"/>
    </row>
    <row r="47" spans="2:15" s="17" customFormat="1" ht="18" customHeight="1">
      <c r="B47" s="157"/>
      <c r="C47" s="158"/>
      <c r="D47" s="51"/>
      <c r="L47" s="26"/>
      <c r="M47" s="26"/>
      <c r="O47" s="31"/>
    </row>
    <row r="48" spans="2:15" ht="18" customHeight="1" thickBot="1">
      <c r="B48" s="159"/>
      <c r="C48" s="160"/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/>
    </row>
    <row r="49" spans="2:15" ht="30" customHeight="1">
      <c r="B49" s="217" t="s">
        <v>0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</row>
    <row r="50" spans="2:15" ht="18" customHeight="1" thickBot="1">
      <c r="B50" s="2" t="s">
        <v>1</v>
      </c>
      <c r="C50" s="2"/>
      <c r="J50" s="3"/>
      <c r="K50" s="211" t="s">
        <v>73</v>
      </c>
      <c r="L50" s="212"/>
      <c r="M50" s="211" t="s">
        <v>72</v>
      </c>
      <c r="N50" s="211"/>
      <c r="O50" s="211"/>
    </row>
    <row r="51" spans="2:15" ht="21" customHeight="1">
      <c r="B51" s="213" t="s">
        <v>8</v>
      </c>
      <c r="C51" s="199"/>
      <c r="D51" s="4"/>
      <c r="E51" s="5"/>
      <c r="F51" s="4" t="s">
        <v>9</v>
      </c>
      <c r="G51" s="4"/>
      <c r="H51" s="198" t="s">
        <v>10</v>
      </c>
      <c r="I51" s="199"/>
      <c r="J51" s="200"/>
      <c r="K51" s="198" t="s">
        <v>11</v>
      </c>
      <c r="L51" s="214"/>
      <c r="M51" s="202" t="s">
        <v>12</v>
      </c>
      <c r="N51" s="215"/>
      <c r="O51" s="216"/>
    </row>
    <row r="52" spans="2:15" ht="18" customHeight="1">
      <c r="B52" s="204" t="s">
        <v>48</v>
      </c>
      <c r="C52" s="205"/>
      <c r="D52" s="206"/>
      <c r="E52" s="208" t="s">
        <v>33</v>
      </c>
      <c r="F52" s="209"/>
      <c r="G52" s="206"/>
      <c r="H52" s="208" t="s">
        <v>49</v>
      </c>
      <c r="I52" s="209"/>
      <c r="J52" s="206"/>
      <c r="K52" s="176">
        <v>1</v>
      </c>
      <c r="L52" s="206"/>
      <c r="M52" s="6" t="s">
        <v>13</v>
      </c>
      <c r="N52" s="194"/>
      <c r="O52" s="195"/>
    </row>
    <row r="53" spans="2:15" ht="18" customHeight="1" thickBot="1">
      <c r="B53" s="159"/>
      <c r="C53" s="166"/>
      <c r="D53" s="207"/>
      <c r="E53" s="210"/>
      <c r="F53" s="166"/>
      <c r="G53" s="207"/>
      <c r="H53" s="210"/>
      <c r="I53" s="166"/>
      <c r="J53" s="207"/>
      <c r="K53" s="210"/>
      <c r="L53" s="207"/>
      <c r="M53" s="8" t="s">
        <v>14</v>
      </c>
      <c r="N53" s="196"/>
      <c r="O53" s="197"/>
    </row>
    <row r="54" spans="2:3" ht="18" customHeight="1" thickBot="1">
      <c r="B54" s="2" t="s">
        <v>2</v>
      </c>
      <c r="C54" s="2"/>
    </row>
    <row r="55" spans="2:15" ht="18" customHeight="1">
      <c r="B55" s="10" t="s">
        <v>15</v>
      </c>
      <c r="C55" s="11" t="s">
        <v>3</v>
      </c>
      <c r="D55" s="198" t="s">
        <v>16</v>
      </c>
      <c r="E55" s="199"/>
      <c r="F55" s="200"/>
      <c r="G55" s="201" t="s">
        <v>17</v>
      </c>
      <c r="H55" s="199"/>
      <c r="I55" s="200"/>
      <c r="J55" s="12" t="s">
        <v>18</v>
      </c>
      <c r="K55" s="5" t="s">
        <v>19</v>
      </c>
      <c r="L55" s="5" t="s">
        <v>20</v>
      </c>
      <c r="M55" s="202" t="s">
        <v>21</v>
      </c>
      <c r="N55" s="202"/>
      <c r="O55" s="203"/>
    </row>
    <row r="56" spans="2:15" ht="18" customHeight="1">
      <c r="B56" s="13">
        <v>1</v>
      </c>
      <c r="C56" s="7" t="s">
        <v>47</v>
      </c>
      <c r="D56" s="188" t="s">
        <v>50</v>
      </c>
      <c r="E56" s="189"/>
      <c r="F56" s="189"/>
      <c r="G56" s="188" t="s">
        <v>51</v>
      </c>
      <c r="H56" s="189"/>
      <c r="I56" s="190"/>
      <c r="J56" s="14">
        <v>1</v>
      </c>
      <c r="K56" s="6" t="s">
        <v>55</v>
      </c>
      <c r="L56" s="52">
        <v>54.6</v>
      </c>
      <c r="M56" s="191">
        <f>J56*L56</f>
        <v>54.6</v>
      </c>
      <c r="N56" s="192"/>
      <c r="O56" s="193"/>
    </row>
    <row r="57" spans="2:15" ht="18" customHeight="1">
      <c r="B57" s="13">
        <v>2</v>
      </c>
      <c r="C57" s="7" t="s">
        <v>52</v>
      </c>
      <c r="D57" s="188" t="s">
        <v>53</v>
      </c>
      <c r="E57" s="189"/>
      <c r="F57" s="190"/>
      <c r="G57" s="188" t="s">
        <v>54</v>
      </c>
      <c r="H57" s="189"/>
      <c r="I57" s="190"/>
      <c r="J57" s="14">
        <v>2</v>
      </c>
      <c r="K57" s="6" t="s">
        <v>55</v>
      </c>
      <c r="L57" s="52">
        <v>10</v>
      </c>
      <c r="M57" s="191">
        <f aca="true" t="shared" si="4" ref="M57:M64">J57*L57</f>
        <v>20</v>
      </c>
      <c r="N57" s="192"/>
      <c r="O57" s="193"/>
    </row>
    <row r="58" spans="2:15" ht="18" customHeight="1">
      <c r="B58" s="13">
        <v>3</v>
      </c>
      <c r="C58" s="7" t="s">
        <v>56</v>
      </c>
      <c r="D58" s="188" t="s">
        <v>59</v>
      </c>
      <c r="E58" s="189"/>
      <c r="F58" s="190"/>
      <c r="G58" s="188" t="s">
        <v>60</v>
      </c>
      <c r="H58" s="189"/>
      <c r="I58" s="190"/>
      <c r="J58" s="14">
        <v>2</v>
      </c>
      <c r="K58" s="6" t="s">
        <v>55</v>
      </c>
      <c r="L58" s="52">
        <v>1</v>
      </c>
      <c r="M58" s="191">
        <f t="shared" si="4"/>
        <v>2</v>
      </c>
      <c r="N58" s="192"/>
      <c r="O58" s="193"/>
    </row>
    <row r="59" spans="2:15" ht="18" customHeight="1">
      <c r="B59" s="13">
        <v>4</v>
      </c>
      <c r="C59" s="7" t="s">
        <v>57</v>
      </c>
      <c r="D59" s="188" t="s">
        <v>61</v>
      </c>
      <c r="E59" s="189"/>
      <c r="F59" s="190"/>
      <c r="G59" s="188" t="s">
        <v>63</v>
      </c>
      <c r="H59" s="189"/>
      <c r="I59" s="190"/>
      <c r="J59" s="14">
        <v>3</v>
      </c>
      <c r="K59" s="6" t="s">
        <v>55</v>
      </c>
      <c r="L59" s="52">
        <v>4</v>
      </c>
      <c r="M59" s="191">
        <f t="shared" si="4"/>
        <v>12</v>
      </c>
      <c r="N59" s="192"/>
      <c r="O59" s="193"/>
    </row>
    <row r="60" spans="2:15" ht="18" customHeight="1">
      <c r="B60" s="13">
        <v>5</v>
      </c>
      <c r="C60" s="7" t="s">
        <v>58</v>
      </c>
      <c r="D60" s="188" t="s">
        <v>62</v>
      </c>
      <c r="E60" s="189"/>
      <c r="F60" s="190"/>
      <c r="G60" s="188" t="s">
        <v>64</v>
      </c>
      <c r="H60" s="189"/>
      <c r="I60" s="190"/>
      <c r="J60" s="14">
        <v>3</v>
      </c>
      <c r="K60" s="6" t="s">
        <v>55</v>
      </c>
      <c r="L60" s="52">
        <v>2.5</v>
      </c>
      <c r="M60" s="191">
        <f t="shared" si="4"/>
        <v>7.5</v>
      </c>
      <c r="N60" s="192"/>
      <c r="O60" s="193"/>
    </row>
    <row r="61" spans="2:15" ht="18" customHeight="1">
      <c r="B61" s="13">
        <v>6</v>
      </c>
      <c r="C61" s="7"/>
      <c r="D61" s="188"/>
      <c r="E61" s="189"/>
      <c r="F61" s="190"/>
      <c r="G61" s="188"/>
      <c r="H61" s="189"/>
      <c r="I61" s="190"/>
      <c r="J61" s="14"/>
      <c r="K61" s="6"/>
      <c r="L61" s="52"/>
      <c r="M61" s="191">
        <f t="shared" si="4"/>
        <v>0</v>
      </c>
      <c r="N61" s="192"/>
      <c r="O61" s="193"/>
    </row>
    <row r="62" spans="2:15" ht="18" customHeight="1">
      <c r="B62" s="13">
        <v>7</v>
      </c>
      <c r="C62" s="7"/>
      <c r="D62" s="188"/>
      <c r="E62" s="189"/>
      <c r="F62" s="189"/>
      <c r="G62" s="188"/>
      <c r="H62" s="189"/>
      <c r="I62" s="190"/>
      <c r="J62" s="14"/>
      <c r="K62" s="6"/>
      <c r="L62" s="52"/>
      <c r="M62" s="191">
        <f t="shared" si="4"/>
        <v>0</v>
      </c>
      <c r="N62" s="192"/>
      <c r="O62" s="193"/>
    </row>
    <row r="63" spans="2:15" ht="18" customHeight="1">
      <c r="B63" s="13">
        <v>8</v>
      </c>
      <c r="C63" s="7"/>
      <c r="D63" s="188"/>
      <c r="E63" s="189"/>
      <c r="F63" s="189"/>
      <c r="G63" s="188"/>
      <c r="H63" s="189"/>
      <c r="I63" s="190"/>
      <c r="J63" s="14"/>
      <c r="K63" s="6"/>
      <c r="L63" s="52"/>
      <c r="M63" s="191">
        <f t="shared" si="4"/>
        <v>0</v>
      </c>
      <c r="N63" s="192"/>
      <c r="O63" s="193"/>
    </row>
    <row r="64" spans="2:15" ht="18" customHeight="1" thickBot="1">
      <c r="B64" s="34">
        <v>9</v>
      </c>
      <c r="C64" s="9"/>
      <c r="D64" s="179"/>
      <c r="E64" s="180"/>
      <c r="F64" s="180"/>
      <c r="G64" s="179"/>
      <c r="H64" s="180"/>
      <c r="I64" s="181"/>
      <c r="J64" s="16"/>
      <c r="K64" s="8"/>
      <c r="L64" s="53"/>
      <c r="M64" s="182">
        <f t="shared" si="4"/>
        <v>0</v>
      </c>
      <c r="N64" s="183"/>
      <c r="O64" s="184"/>
    </row>
    <row r="65" spans="2:15" ht="18" customHeight="1" thickBot="1">
      <c r="B65" s="17"/>
      <c r="C65" s="17"/>
      <c r="D65" s="17"/>
      <c r="F65" s="17"/>
      <c r="G65" s="17"/>
      <c r="I65" s="17"/>
      <c r="J65" s="17"/>
      <c r="K65" s="163" t="s">
        <v>22</v>
      </c>
      <c r="L65" s="164"/>
      <c r="M65" s="185">
        <f>SUM(M56:N64)</f>
        <v>96.1</v>
      </c>
      <c r="N65" s="186"/>
      <c r="O65" s="187"/>
    </row>
    <row r="66" spans="2:3" ht="18" customHeight="1" thickBot="1">
      <c r="B66" s="2" t="s">
        <v>4</v>
      </c>
      <c r="C66" s="2"/>
    </row>
    <row r="67" spans="2:15" ht="18" customHeight="1">
      <c r="B67" s="134" t="s">
        <v>23</v>
      </c>
      <c r="C67" s="136" t="s">
        <v>24</v>
      </c>
      <c r="D67" s="138" t="s">
        <v>25</v>
      </c>
      <c r="E67" s="139"/>
      <c r="F67" s="178" t="s">
        <v>26</v>
      </c>
      <c r="G67" s="125"/>
      <c r="H67" s="126"/>
      <c r="I67" s="134" t="s">
        <v>27</v>
      </c>
      <c r="J67" s="136" t="s">
        <v>28</v>
      </c>
      <c r="K67" s="138" t="s">
        <v>29</v>
      </c>
      <c r="L67" s="139"/>
      <c r="M67" s="178" t="s">
        <v>30</v>
      </c>
      <c r="N67" s="125"/>
      <c r="O67" s="126"/>
    </row>
    <row r="68" spans="1:15" ht="18" customHeight="1">
      <c r="A68" s="18"/>
      <c r="B68" s="135"/>
      <c r="C68" s="137"/>
      <c r="D68" s="122"/>
      <c r="E68" s="123"/>
      <c r="F68" s="6" t="s">
        <v>5</v>
      </c>
      <c r="G68" s="6" t="s">
        <v>6</v>
      </c>
      <c r="H68" s="19" t="s">
        <v>7</v>
      </c>
      <c r="I68" s="135"/>
      <c r="J68" s="137"/>
      <c r="K68" s="122"/>
      <c r="L68" s="123"/>
      <c r="M68" s="6" t="s">
        <v>5</v>
      </c>
      <c r="N68" s="6" t="s">
        <v>6</v>
      </c>
      <c r="O68" s="19" t="s">
        <v>7</v>
      </c>
    </row>
    <row r="69" spans="2:15" ht="18" customHeight="1">
      <c r="B69" s="20">
        <v>1</v>
      </c>
      <c r="C69" s="21" t="s">
        <v>65</v>
      </c>
      <c r="D69" s="140" t="s">
        <v>69</v>
      </c>
      <c r="E69" s="175"/>
      <c r="F69" s="15">
        <v>1</v>
      </c>
      <c r="G69" s="15">
        <v>14</v>
      </c>
      <c r="H69" s="22">
        <f aca="true" t="shared" si="5" ref="H69:H76">F69*G69</f>
        <v>14</v>
      </c>
      <c r="I69" s="23">
        <v>1</v>
      </c>
      <c r="J69" s="15" t="s">
        <v>70</v>
      </c>
      <c r="K69" s="140" t="s">
        <v>71</v>
      </c>
      <c r="L69" s="175"/>
      <c r="M69" s="15">
        <v>1</v>
      </c>
      <c r="N69" s="15">
        <v>20</v>
      </c>
      <c r="O69" s="24">
        <f aca="true" t="shared" si="6" ref="O69:O76">M69*N69</f>
        <v>20</v>
      </c>
    </row>
    <row r="70" spans="2:15" ht="18" customHeight="1">
      <c r="B70" s="20">
        <v>2</v>
      </c>
      <c r="C70" s="21" t="s">
        <v>66</v>
      </c>
      <c r="D70" s="140" t="s">
        <v>69</v>
      </c>
      <c r="E70" s="175"/>
      <c r="F70" s="15">
        <v>1</v>
      </c>
      <c r="G70" s="15">
        <v>14</v>
      </c>
      <c r="H70" s="22">
        <f t="shared" si="5"/>
        <v>14</v>
      </c>
      <c r="I70" s="23">
        <v>2</v>
      </c>
      <c r="J70" s="15"/>
      <c r="K70" s="140"/>
      <c r="L70" s="175"/>
      <c r="M70" s="15"/>
      <c r="N70" s="15"/>
      <c r="O70" s="24">
        <f t="shared" si="6"/>
        <v>0</v>
      </c>
    </row>
    <row r="71" spans="2:15" ht="18" customHeight="1">
      <c r="B71" s="20">
        <v>3</v>
      </c>
      <c r="C71" s="21" t="s">
        <v>67</v>
      </c>
      <c r="D71" s="140" t="s">
        <v>69</v>
      </c>
      <c r="E71" s="175"/>
      <c r="F71" s="15">
        <v>1</v>
      </c>
      <c r="G71" s="15">
        <v>14</v>
      </c>
      <c r="H71" s="22">
        <f t="shared" si="5"/>
        <v>14</v>
      </c>
      <c r="I71" s="23">
        <v>3</v>
      </c>
      <c r="J71" s="15"/>
      <c r="K71" s="140"/>
      <c r="L71" s="175"/>
      <c r="M71" s="15"/>
      <c r="N71" s="15"/>
      <c r="O71" s="24">
        <f t="shared" si="6"/>
        <v>0</v>
      </c>
    </row>
    <row r="72" spans="2:15" ht="18" customHeight="1">
      <c r="B72" s="20">
        <v>4</v>
      </c>
      <c r="C72" s="21" t="s">
        <v>68</v>
      </c>
      <c r="D72" s="140" t="s">
        <v>69</v>
      </c>
      <c r="E72" s="175"/>
      <c r="F72" s="15">
        <v>1</v>
      </c>
      <c r="G72" s="15">
        <v>14</v>
      </c>
      <c r="H72" s="22">
        <f t="shared" si="5"/>
        <v>14</v>
      </c>
      <c r="I72" s="23">
        <v>4</v>
      </c>
      <c r="J72" s="15"/>
      <c r="K72" s="140"/>
      <c r="L72" s="175"/>
      <c r="M72" s="15"/>
      <c r="N72" s="15"/>
      <c r="O72" s="24">
        <f t="shared" si="6"/>
        <v>0</v>
      </c>
    </row>
    <row r="73" spans="2:15" ht="18" customHeight="1">
      <c r="B73" s="20">
        <v>5</v>
      </c>
      <c r="C73" s="21"/>
      <c r="D73" s="140"/>
      <c r="E73" s="175"/>
      <c r="F73" s="15"/>
      <c r="G73" s="15"/>
      <c r="H73" s="22">
        <f t="shared" si="5"/>
        <v>0</v>
      </c>
      <c r="I73" s="23">
        <v>5</v>
      </c>
      <c r="J73" s="15"/>
      <c r="K73" s="140"/>
      <c r="L73" s="175"/>
      <c r="M73" s="15"/>
      <c r="N73" s="15"/>
      <c r="O73" s="24">
        <f t="shared" si="6"/>
        <v>0</v>
      </c>
    </row>
    <row r="74" spans="2:15" ht="18" customHeight="1">
      <c r="B74" s="20">
        <v>6</v>
      </c>
      <c r="C74" s="21"/>
      <c r="D74" s="140"/>
      <c r="E74" s="175"/>
      <c r="F74" s="15"/>
      <c r="G74" s="15"/>
      <c r="H74" s="22">
        <f t="shared" si="5"/>
        <v>0</v>
      </c>
      <c r="I74" s="23">
        <v>6</v>
      </c>
      <c r="J74" s="15"/>
      <c r="K74" s="140"/>
      <c r="L74" s="175"/>
      <c r="M74" s="15"/>
      <c r="N74" s="15"/>
      <c r="O74" s="24">
        <f t="shared" si="6"/>
        <v>0</v>
      </c>
    </row>
    <row r="75" spans="2:15" ht="18" customHeight="1">
      <c r="B75" s="20">
        <v>7</v>
      </c>
      <c r="C75" s="21"/>
      <c r="D75" s="140"/>
      <c r="E75" s="175"/>
      <c r="F75" s="15"/>
      <c r="G75" s="15"/>
      <c r="H75" s="22">
        <f t="shared" si="5"/>
        <v>0</v>
      </c>
      <c r="I75" s="23">
        <v>7</v>
      </c>
      <c r="J75" s="15"/>
      <c r="K75" s="140"/>
      <c r="L75" s="175"/>
      <c r="M75" s="15"/>
      <c r="N75" s="15"/>
      <c r="O75" s="24">
        <f t="shared" si="6"/>
        <v>0</v>
      </c>
    </row>
    <row r="76" spans="2:15" ht="18" customHeight="1" thickBot="1">
      <c r="B76" s="20">
        <v>8</v>
      </c>
      <c r="C76" s="21"/>
      <c r="D76" s="140"/>
      <c r="E76" s="175"/>
      <c r="F76" s="15"/>
      <c r="G76" s="15"/>
      <c r="H76" s="22">
        <f t="shared" si="5"/>
        <v>0</v>
      </c>
      <c r="I76" s="41">
        <v>8</v>
      </c>
      <c r="J76" s="44"/>
      <c r="K76" s="176"/>
      <c r="L76" s="177"/>
      <c r="M76" s="44"/>
      <c r="N76" s="44"/>
      <c r="O76" s="24">
        <f t="shared" si="6"/>
        <v>0</v>
      </c>
    </row>
    <row r="77" spans="2:15" ht="18" customHeight="1" thickBot="1">
      <c r="B77" s="25"/>
      <c r="C77" s="142" t="s">
        <v>31</v>
      </c>
      <c r="D77" s="143"/>
      <c r="E77" s="127"/>
      <c r="F77" s="128">
        <f>SUM(H69:H76)</f>
        <v>56</v>
      </c>
      <c r="G77" s="145"/>
      <c r="H77" s="146"/>
      <c r="I77" s="37"/>
      <c r="J77" s="129" t="s">
        <v>31</v>
      </c>
      <c r="K77" s="130"/>
      <c r="L77" s="121"/>
      <c r="M77" s="172">
        <f>SUM(O69:O76)</f>
        <v>20</v>
      </c>
      <c r="N77" s="173"/>
      <c r="O77" s="174"/>
    </row>
    <row r="78" spans="2:15" ht="18" customHeight="1">
      <c r="B78" s="134" t="s">
        <v>34</v>
      </c>
      <c r="C78" s="136" t="s">
        <v>35</v>
      </c>
      <c r="D78" s="138" t="s">
        <v>36</v>
      </c>
      <c r="E78" s="139"/>
      <c r="F78" s="124" t="s">
        <v>37</v>
      </c>
      <c r="G78" s="125"/>
      <c r="H78" s="126"/>
      <c r="I78" s="2" t="s">
        <v>42</v>
      </c>
      <c r="J78" s="17"/>
      <c r="K78" s="17"/>
      <c r="L78" s="17"/>
      <c r="M78" s="17"/>
      <c r="N78" s="17"/>
      <c r="O78" s="17"/>
    </row>
    <row r="79" spans="1:15" ht="18" customHeight="1">
      <c r="A79" s="18"/>
      <c r="B79" s="135"/>
      <c r="C79" s="137"/>
      <c r="D79" s="122"/>
      <c r="E79" s="123"/>
      <c r="F79" s="45" t="s">
        <v>5</v>
      </c>
      <c r="G79" s="6" t="s">
        <v>6</v>
      </c>
      <c r="H79" s="19" t="s">
        <v>7</v>
      </c>
      <c r="I79" s="49"/>
      <c r="J79" s="65"/>
      <c r="K79" s="65"/>
      <c r="L79" s="65"/>
      <c r="M79" s="48"/>
      <c r="N79" s="48"/>
      <c r="O79" s="48"/>
    </row>
    <row r="80" spans="2:15" ht="18" customHeight="1">
      <c r="B80" s="20">
        <v>1</v>
      </c>
      <c r="C80" s="21"/>
      <c r="D80" s="140"/>
      <c r="E80" s="141"/>
      <c r="F80" s="23"/>
      <c r="G80" s="15"/>
      <c r="H80" s="22">
        <f aca="true" t="shared" si="7" ref="H80:H86">F80*G80</f>
        <v>0</v>
      </c>
      <c r="I80" s="132" t="s">
        <v>76</v>
      </c>
      <c r="J80" s="133"/>
      <c r="K80" s="133"/>
      <c r="L80" s="133"/>
      <c r="M80" s="67">
        <v>150</v>
      </c>
      <c r="N80" s="66" t="s">
        <v>75</v>
      </c>
      <c r="O80" s="48"/>
    </row>
    <row r="81" spans="2:15" ht="18" customHeight="1">
      <c r="B81" s="20">
        <v>2</v>
      </c>
      <c r="C81" s="21"/>
      <c r="D81" s="140"/>
      <c r="E81" s="141"/>
      <c r="F81" s="23"/>
      <c r="G81" s="15"/>
      <c r="H81" s="22">
        <f t="shared" si="7"/>
        <v>0</v>
      </c>
      <c r="I81" s="63"/>
      <c r="J81" s="48"/>
      <c r="K81" s="48"/>
      <c r="L81" s="48"/>
      <c r="M81" s="46"/>
      <c r="N81" s="64"/>
      <c r="O81" s="33"/>
    </row>
    <row r="82" spans="2:15" ht="18" customHeight="1">
      <c r="B82" s="20">
        <v>3</v>
      </c>
      <c r="C82" s="21"/>
      <c r="D82" s="140"/>
      <c r="E82" s="141"/>
      <c r="F82" s="23"/>
      <c r="G82" s="15"/>
      <c r="H82" s="22">
        <f t="shared" si="7"/>
        <v>0</v>
      </c>
      <c r="I82" s="63" t="s">
        <v>44</v>
      </c>
      <c r="J82" s="48"/>
      <c r="K82" s="48"/>
      <c r="L82" s="48"/>
      <c r="M82" s="43">
        <v>8</v>
      </c>
      <c r="N82" s="64"/>
      <c r="O82" s="17"/>
    </row>
    <row r="83" spans="2:15" ht="18" customHeight="1">
      <c r="B83" s="20">
        <v>4</v>
      </c>
      <c r="C83" s="21"/>
      <c r="D83" s="140"/>
      <c r="E83" s="141"/>
      <c r="F83" s="23"/>
      <c r="G83" s="15"/>
      <c r="H83" s="22">
        <f t="shared" si="7"/>
        <v>0</v>
      </c>
      <c r="I83" s="49"/>
      <c r="J83" s="65"/>
      <c r="K83" s="50"/>
      <c r="L83" s="65"/>
      <c r="M83" s="65"/>
      <c r="N83" s="17"/>
      <c r="O83" s="33"/>
    </row>
    <row r="84" spans="2:15" ht="18" customHeight="1">
      <c r="B84" s="20">
        <v>5</v>
      </c>
      <c r="C84" s="21"/>
      <c r="D84" s="140"/>
      <c r="E84" s="141"/>
      <c r="F84" s="23"/>
      <c r="G84" s="15"/>
      <c r="H84" s="22">
        <f t="shared" si="7"/>
        <v>0</v>
      </c>
      <c r="I84" s="50" t="s">
        <v>45</v>
      </c>
      <c r="J84" s="68">
        <v>3000</v>
      </c>
      <c r="K84" s="65" t="s">
        <v>74</v>
      </c>
      <c r="L84" s="65"/>
      <c r="M84" s="65"/>
      <c r="N84" s="17"/>
      <c r="O84" s="33"/>
    </row>
    <row r="85" spans="2:15" ht="18" customHeight="1">
      <c r="B85" s="20">
        <v>6</v>
      </c>
      <c r="C85" s="21"/>
      <c r="D85" s="140"/>
      <c r="E85" s="141"/>
      <c r="F85" s="23"/>
      <c r="G85" s="15"/>
      <c r="H85" s="22">
        <f t="shared" si="7"/>
        <v>0</v>
      </c>
      <c r="I85" s="50"/>
      <c r="J85" s="65"/>
      <c r="K85" s="65"/>
      <c r="L85" s="65"/>
      <c r="M85" s="65"/>
      <c r="N85" s="17"/>
      <c r="O85" s="33"/>
    </row>
    <row r="86" spans="2:15" ht="18" customHeight="1">
      <c r="B86" s="20">
        <v>7</v>
      </c>
      <c r="C86" s="21"/>
      <c r="D86" s="140"/>
      <c r="E86" s="141"/>
      <c r="F86" s="23"/>
      <c r="G86" s="15"/>
      <c r="H86" s="22">
        <f t="shared" si="7"/>
        <v>0</v>
      </c>
      <c r="I86" s="49"/>
      <c r="J86" s="65"/>
      <c r="K86" s="65"/>
      <c r="L86" s="65"/>
      <c r="M86" s="65"/>
      <c r="N86" s="17"/>
      <c r="O86" s="33"/>
    </row>
    <row r="87" spans="2:15" ht="18" customHeight="1">
      <c r="B87" s="20">
        <v>8</v>
      </c>
      <c r="C87" s="21"/>
      <c r="D87" s="140"/>
      <c r="E87" s="141"/>
      <c r="F87" s="23"/>
      <c r="G87" s="15"/>
      <c r="H87" s="22">
        <f>F87*G87</f>
        <v>0</v>
      </c>
      <c r="I87" s="47"/>
      <c r="J87" s="17"/>
      <c r="K87" s="17"/>
      <c r="L87" s="17"/>
      <c r="M87" s="17"/>
      <c r="N87" s="17"/>
      <c r="O87" s="33"/>
    </row>
    <row r="88" spans="2:15" ht="18" customHeight="1" thickBot="1">
      <c r="B88" s="25"/>
      <c r="C88" s="142" t="s">
        <v>38</v>
      </c>
      <c r="D88" s="143"/>
      <c r="E88" s="143"/>
      <c r="F88" s="144">
        <f>SUM(H80:H86)</f>
        <v>0</v>
      </c>
      <c r="G88" s="145"/>
      <c r="H88" s="146"/>
      <c r="I88" s="17"/>
      <c r="J88" s="147"/>
      <c r="K88" s="131"/>
      <c r="L88" s="131"/>
      <c r="M88" s="161"/>
      <c r="N88" s="162"/>
      <c r="O88" s="162"/>
    </row>
    <row r="89" spans="2:15" ht="18" customHeight="1" thickBot="1">
      <c r="B89" s="17"/>
      <c r="C89" s="17"/>
      <c r="D89" s="163" t="s">
        <v>32</v>
      </c>
      <c r="E89" s="164"/>
      <c r="F89" s="165">
        <f>F77+M77+F88</f>
        <v>76</v>
      </c>
      <c r="G89" s="166"/>
      <c r="H89" s="160"/>
      <c r="I89" s="17"/>
      <c r="J89" s="17"/>
      <c r="K89" s="167" t="s">
        <v>40</v>
      </c>
      <c r="L89" s="168"/>
      <c r="M89" s="169">
        <f>J84/M80/M82</f>
        <v>2.5</v>
      </c>
      <c r="N89" s="170"/>
      <c r="O89" s="171"/>
    </row>
    <row r="90" spans="2:15" ht="18" customHeight="1" thickBot="1">
      <c r="B90" s="17"/>
      <c r="C90" s="17"/>
      <c r="D90" s="69"/>
      <c r="E90" s="35"/>
      <c r="F90" s="70"/>
      <c r="G90" s="36"/>
      <c r="H90" s="36"/>
      <c r="I90" s="17"/>
      <c r="J90" s="17"/>
      <c r="K90" s="71"/>
      <c r="L90" s="72"/>
      <c r="M90" s="73"/>
      <c r="N90" s="54"/>
      <c r="O90" s="55"/>
    </row>
    <row r="91" spans="1:15" ht="18" customHeight="1" thickBot="1">
      <c r="A91" s="17"/>
      <c r="B91" s="27" t="s">
        <v>41</v>
      </c>
      <c r="C91" s="28"/>
      <c r="D91" s="29"/>
      <c r="E91" s="29"/>
      <c r="F91" s="30"/>
      <c r="G91" s="30"/>
      <c r="H91" s="148">
        <f>M65*1.03+F89*1.1+M89</f>
        <v>185.083</v>
      </c>
      <c r="I91" s="149"/>
      <c r="J91" s="150" t="s">
        <v>39</v>
      </c>
      <c r="K91" s="151"/>
      <c r="L91" s="152">
        <v>160</v>
      </c>
      <c r="M91" s="153"/>
      <c r="N91" s="153"/>
      <c r="O91" s="154"/>
    </row>
    <row r="92" spans="1:15" ht="18" customHeight="1" thickBot="1">
      <c r="A92" s="17"/>
      <c r="B92" s="74"/>
      <c r="C92" s="74"/>
      <c r="D92" s="17"/>
      <c r="E92" s="17"/>
      <c r="F92" s="17"/>
      <c r="G92" s="17"/>
      <c r="H92" s="75"/>
      <c r="I92" s="76"/>
      <c r="J92" s="77"/>
      <c r="K92" s="77"/>
      <c r="L92" s="78"/>
      <c r="M92" s="79"/>
      <c r="N92" s="79"/>
      <c r="O92" s="79"/>
    </row>
    <row r="93" spans="1:15" ht="18" customHeight="1">
      <c r="A93" s="17"/>
      <c r="B93" s="155" t="s">
        <v>46</v>
      </c>
      <c r="C93" s="156"/>
      <c r="D93" s="56"/>
      <c r="E93" s="57"/>
      <c r="F93" s="57"/>
      <c r="G93" s="57"/>
      <c r="H93" s="57"/>
      <c r="I93" s="57"/>
      <c r="J93" s="57"/>
      <c r="K93" s="57"/>
      <c r="L93" s="58"/>
      <c r="M93" s="58"/>
      <c r="N93" s="57"/>
      <c r="O93" s="59"/>
    </row>
    <row r="94" spans="2:15" ht="18" customHeight="1">
      <c r="B94" s="157"/>
      <c r="C94" s="158"/>
      <c r="D94" s="51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31"/>
    </row>
    <row r="95" spans="1:15" ht="18" customHeight="1">
      <c r="A95" s="17"/>
      <c r="B95" s="157"/>
      <c r="C95" s="158"/>
      <c r="D95" s="51"/>
      <c r="E95" s="17"/>
      <c r="F95" s="17"/>
      <c r="G95" s="17"/>
      <c r="H95" s="17"/>
      <c r="I95" s="17"/>
      <c r="J95" s="17"/>
      <c r="K95" s="17"/>
      <c r="L95" s="26"/>
      <c r="M95" s="26"/>
      <c r="N95" s="17"/>
      <c r="O95" s="31"/>
    </row>
    <row r="96" spans="2:15" ht="18" customHeight="1" thickBot="1">
      <c r="B96" s="159"/>
      <c r="C96" s="160"/>
      <c r="D96" s="60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/>
    </row>
    <row r="97" spans="2:3" ht="21" customHeight="1">
      <c r="B97"/>
      <c r="C97"/>
    </row>
  </sheetData>
  <mergeCells count="196">
    <mergeCell ref="M9:O9"/>
    <mergeCell ref="D22:E22"/>
    <mergeCell ref="M29:O29"/>
    <mergeCell ref="M3:O3"/>
    <mergeCell ref="N4:O4"/>
    <mergeCell ref="N5:O5"/>
    <mergeCell ref="M7:O7"/>
    <mergeCell ref="M8:O8"/>
    <mergeCell ref="M14:O14"/>
    <mergeCell ref="M15:O15"/>
    <mergeCell ref="M17:O17"/>
    <mergeCell ref="D21:E21"/>
    <mergeCell ref="D19:E20"/>
    <mergeCell ref="B19:B20"/>
    <mergeCell ref="D23:E23"/>
    <mergeCell ref="K26:L26"/>
    <mergeCell ref="K21:L21"/>
    <mergeCell ref="K22:L22"/>
    <mergeCell ref="K23:L23"/>
    <mergeCell ref="K24:L24"/>
    <mergeCell ref="K25:L25"/>
    <mergeCell ref="B3:C3"/>
    <mergeCell ref="C19:C20"/>
    <mergeCell ref="D7:F7"/>
    <mergeCell ref="D8:F8"/>
    <mergeCell ref="D14:F14"/>
    <mergeCell ref="D15:F15"/>
    <mergeCell ref="D16:F16"/>
    <mergeCell ref="D41:E41"/>
    <mergeCell ref="C40:E40"/>
    <mergeCell ref="D37:E37"/>
    <mergeCell ref="D38:E38"/>
    <mergeCell ref="D39:E39"/>
    <mergeCell ref="C29:E29"/>
    <mergeCell ref="D25:E25"/>
    <mergeCell ref="D27:E27"/>
    <mergeCell ref="D24:E24"/>
    <mergeCell ref="D26:E26"/>
    <mergeCell ref="K27:L27"/>
    <mergeCell ref="K28:L28"/>
    <mergeCell ref="D35:E35"/>
    <mergeCell ref="D36:E36"/>
    <mergeCell ref="J29:L29"/>
    <mergeCell ref="F29:H29"/>
    <mergeCell ref="D32:E32"/>
    <mergeCell ref="D33:E33"/>
    <mergeCell ref="D28:E28"/>
    <mergeCell ref="D34:E34"/>
    <mergeCell ref="B1:O1"/>
    <mergeCell ref="K17:L17"/>
    <mergeCell ref="B4:D5"/>
    <mergeCell ref="E4:G5"/>
    <mergeCell ref="H3:J3"/>
    <mergeCell ref="H4:J5"/>
    <mergeCell ref="K4:L5"/>
    <mergeCell ref="K3:L3"/>
    <mergeCell ref="M16:O16"/>
    <mergeCell ref="G7:I7"/>
    <mergeCell ref="M10:O10"/>
    <mergeCell ref="M11:O11"/>
    <mergeCell ref="M12:O12"/>
    <mergeCell ref="M13:O13"/>
    <mergeCell ref="G8:I8"/>
    <mergeCell ref="G14:I14"/>
    <mergeCell ref="B30:B31"/>
    <mergeCell ref="C30:C31"/>
    <mergeCell ref="D30:E31"/>
    <mergeCell ref="F30:H30"/>
    <mergeCell ref="G11:I11"/>
    <mergeCell ref="G12:I12"/>
    <mergeCell ref="G13:I13"/>
    <mergeCell ref="I19:I20"/>
    <mergeCell ref="H43:I43"/>
    <mergeCell ref="J43:K43"/>
    <mergeCell ref="L43:O43"/>
    <mergeCell ref="M40:O40"/>
    <mergeCell ref="F40:H40"/>
    <mergeCell ref="J40:L40"/>
    <mergeCell ref="F41:H41"/>
    <mergeCell ref="G9:I9"/>
    <mergeCell ref="G10:I10"/>
    <mergeCell ref="K41:L41"/>
    <mergeCell ref="M41:O41"/>
    <mergeCell ref="M19:O19"/>
    <mergeCell ref="J19:J20"/>
    <mergeCell ref="K19:L20"/>
    <mergeCell ref="F19:H19"/>
    <mergeCell ref="G15:I15"/>
    <mergeCell ref="G16:I16"/>
    <mergeCell ref="K2:L2"/>
    <mergeCell ref="M2:O2"/>
    <mergeCell ref="I32:L32"/>
    <mergeCell ref="B49:O49"/>
    <mergeCell ref="B45:C48"/>
    <mergeCell ref="D9:F9"/>
    <mergeCell ref="D10:F10"/>
    <mergeCell ref="D11:F11"/>
    <mergeCell ref="D12:F12"/>
    <mergeCell ref="D13:F13"/>
    <mergeCell ref="K50:L50"/>
    <mergeCell ref="M50:O50"/>
    <mergeCell ref="B51:C51"/>
    <mergeCell ref="H51:J51"/>
    <mergeCell ref="K51:L51"/>
    <mergeCell ref="M51:O51"/>
    <mergeCell ref="N52:O52"/>
    <mergeCell ref="N53:O53"/>
    <mergeCell ref="D55:F55"/>
    <mergeCell ref="G55:I55"/>
    <mergeCell ref="M55:O55"/>
    <mergeCell ref="B52:D53"/>
    <mergeCell ref="E52:G53"/>
    <mergeCell ref="H52:J53"/>
    <mergeCell ref="K52:L53"/>
    <mergeCell ref="D56:F56"/>
    <mergeCell ref="G56:I56"/>
    <mergeCell ref="M56:O56"/>
    <mergeCell ref="D57:F57"/>
    <mergeCell ref="G57:I57"/>
    <mergeCell ref="M57:O57"/>
    <mergeCell ref="D58:F58"/>
    <mergeCell ref="G58:I58"/>
    <mergeCell ref="M58:O58"/>
    <mergeCell ref="D59:F59"/>
    <mergeCell ref="G59:I59"/>
    <mergeCell ref="M59:O59"/>
    <mergeCell ref="D60:F60"/>
    <mergeCell ref="G60:I60"/>
    <mergeCell ref="M60:O60"/>
    <mergeCell ref="D61:F61"/>
    <mergeCell ref="G61:I61"/>
    <mergeCell ref="M61:O61"/>
    <mergeCell ref="D62:F62"/>
    <mergeCell ref="G62:I62"/>
    <mergeCell ref="M62:O62"/>
    <mergeCell ref="D63:F63"/>
    <mergeCell ref="G63:I63"/>
    <mergeCell ref="M63:O63"/>
    <mergeCell ref="D64:F64"/>
    <mergeCell ref="G64:I64"/>
    <mergeCell ref="M64:O64"/>
    <mergeCell ref="K65:L65"/>
    <mergeCell ref="M65:O65"/>
    <mergeCell ref="B67:B68"/>
    <mergeCell ref="C67:C68"/>
    <mergeCell ref="D67:E68"/>
    <mergeCell ref="F67:H67"/>
    <mergeCell ref="I67:I68"/>
    <mergeCell ref="J67:J68"/>
    <mergeCell ref="K67:L68"/>
    <mergeCell ref="M67:O67"/>
    <mergeCell ref="D69:E69"/>
    <mergeCell ref="K69:L69"/>
    <mergeCell ref="D70:E70"/>
    <mergeCell ref="K70:L70"/>
    <mergeCell ref="D71:E71"/>
    <mergeCell ref="K71:L71"/>
    <mergeCell ref="D72:E72"/>
    <mergeCell ref="K72:L72"/>
    <mergeCell ref="D73:E73"/>
    <mergeCell ref="K73:L73"/>
    <mergeCell ref="D74:E74"/>
    <mergeCell ref="K74:L74"/>
    <mergeCell ref="D75:E75"/>
    <mergeCell ref="K75:L75"/>
    <mergeCell ref="D76:E76"/>
    <mergeCell ref="K76:L76"/>
    <mergeCell ref="C77:E77"/>
    <mergeCell ref="F77:H77"/>
    <mergeCell ref="J77:L77"/>
    <mergeCell ref="M77:O77"/>
    <mergeCell ref="B78:B79"/>
    <mergeCell ref="C78:C79"/>
    <mergeCell ref="D78:E79"/>
    <mergeCell ref="F78:H78"/>
    <mergeCell ref="D80:E80"/>
    <mergeCell ref="I80:L80"/>
    <mergeCell ref="D81:E81"/>
    <mergeCell ref="D82:E82"/>
    <mergeCell ref="D83:E83"/>
    <mergeCell ref="D84:E84"/>
    <mergeCell ref="D85:E85"/>
    <mergeCell ref="D86:E86"/>
    <mergeCell ref="D87:E87"/>
    <mergeCell ref="C88:E88"/>
    <mergeCell ref="F88:H88"/>
    <mergeCell ref="J88:L88"/>
    <mergeCell ref="M88:O88"/>
    <mergeCell ref="D89:E89"/>
    <mergeCell ref="F89:H89"/>
    <mergeCell ref="K89:L89"/>
    <mergeCell ref="M89:O89"/>
    <mergeCell ref="H91:I91"/>
    <mergeCell ref="J91:K91"/>
    <mergeCell ref="L91:O91"/>
    <mergeCell ref="B93:C96"/>
  </mergeCells>
  <printOptions horizontalCentered="1"/>
  <pageMargins left="0.11811023622047245" right="0.11811023622047245" top="0.1968503937007874" bottom="0.1968503937007874" header="0.2755905511811024" footer="0.2755905511811024"/>
  <pageSetup horizontalDpi="300" verticalDpi="300" orientation="portrait" paperSize="9" scale="90" r:id="rId2"/>
  <headerFooter alignWithMargins="0">
    <oddFooter>&amp;L/770842/&amp;F</oddFooter>
  </headerFooter>
  <rowBreaks count="1" manualBreakCount="1">
    <brk id="48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3"/>
  <sheetViews>
    <sheetView showGridLines="0" tabSelected="1" zoomScale="75" zoomScaleNormal="75" workbookViewId="0" topLeftCell="A1">
      <selection activeCell="Q43" sqref="Q43"/>
    </sheetView>
  </sheetViews>
  <sheetFormatPr defaultColWidth="9.00390625" defaultRowHeight="16.5"/>
  <cols>
    <col min="1" max="1" width="2.625" style="1" customWidth="1"/>
    <col min="2" max="2" width="3.875" style="1" customWidth="1"/>
    <col min="3" max="3" width="13.25390625" style="1" customWidth="1"/>
    <col min="4" max="4" width="6.50390625" style="1" customWidth="1"/>
    <col min="5" max="5" width="6.125" style="1" customWidth="1"/>
    <col min="6" max="6" width="8.875" style="1" customWidth="1"/>
    <col min="7" max="7" width="6.50390625" style="1" customWidth="1"/>
    <col min="8" max="8" width="6.375" style="1" customWidth="1"/>
    <col min="9" max="9" width="5.375" style="1" customWidth="1"/>
    <col min="10" max="10" width="11.375" style="1" customWidth="1"/>
    <col min="11" max="11" width="6.375" style="1" customWidth="1"/>
    <col min="12" max="12" width="10.625" style="1" customWidth="1"/>
    <col min="13" max="13" width="6.50390625" style="1" customWidth="1"/>
    <col min="14" max="14" width="6.25390625" style="1" customWidth="1"/>
    <col min="15" max="15" width="6.75390625" style="1" customWidth="1"/>
    <col min="16" max="16384" width="9.00390625" style="1" customWidth="1"/>
  </cols>
  <sheetData>
    <row r="1" spans="2:15" ht="25.5">
      <c r="B1" s="217" t="s">
        <v>125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2:15" ht="27.75" customHeight="1" thickBot="1">
      <c r="B2" s="2" t="s">
        <v>1</v>
      </c>
      <c r="C2" s="2"/>
      <c r="J2" s="3"/>
      <c r="K2" s="211" t="s">
        <v>73</v>
      </c>
      <c r="L2" s="235"/>
      <c r="M2" s="236" t="s">
        <v>94</v>
      </c>
      <c r="N2" s="211"/>
      <c r="O2" s="211"/>
    </row>
    <row r="3" spans="2:15" ht="18" customHeight="1">
      <c r="B3" s="213" t="s">
        <v>77</v>
      </c>
      <c r="C3" s="199"/>
      <c r="D3" s="4"/>
      <c r="E3" s="5"/>
      <c r="F3" s="4" t="s">
        <v>78</v>
      </c>
      <c r="G3" s="4"/>
      <c r="H3" s="198" t="s">
        <v>79</v>
      </c>
      <c r="I3" s="199"/>
      <c r="J3" s="200"/>
      <c r="K3" s="198" t="s">
        <v>80</v>
      </c>
      <c r="L3" s="214"/>
      <c r="M3" s="202" t="s">
        <v>81</v>
      </c>
      <c r="N3" s="215"/>
      <c r="O3" s="216"/>
    </row>
    <row r="4" spans="2:15" ht="18" customHeight="1">
      <c r="B4" s="204"/>
      <c r="C4" s="205"/>
      <c r="D4" s="206"/>
      <c r="E4" s="208"/>
      <c r="F4" s="209"/>
      <c r="G4" s="206"/>
      <c r="H4" s="208"/>
      <c r="I4" s="209"/>
      <c r="J4" s="206"/>
      <c r="K4" s="176"/>
      <c r="L4" s="206"/>
      <c r="M4" s="6" t="s">
        <v>82</v>
      </c>
      <c r="N4" s="194"/>
      <c r="O4" s="195"/>
    </row>
    <row r="5" spans="2:15" ht="18" customHeight="1" thickBot="1">
      <c r="B5" s="159"/>
      <c r="C5" s="166"/>
      <c r="D5" s="207"/>
      <c r="E5" s="210"/>
      <c r="F5" s="166"/>
      <c r="G5" s="207"/>
      <c r="H5" s="210"/>
      <c r="I5" s="166"/>
      <c r="J5" s="207"/>
      <c r="K5" s="210"/>
      <c r="L5" s="207"/>
      <c r="M5" s="8" t="s">
        <v>83</v>
      </c>
      <c r="N5" s="196"/>
      <c r="O5" s="197"/>
    </row>
    <row r="6" spans="2:15" ht="6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98"/>
    </row>
    <row r="7" spans="2:11" ht="24" customHeight="1">
      <c r="B7" s="104" t="s">
        <v>100</v>
      </c>
      <c r="C7" s="103" t="s">
        <v>103</v>
      </c>
      <c r="D7" s="219" t="s">
        <v>97</v>
      </c>
      <c r="E7" s="220"/>
      <c r="F7" s="15"/>
      <c r="G7" s="101" t="s">
        <v>99</v>
      </c>
      <c r="H7" s="194" t="s">
        <v>98</v>
      </c>
      <c r="I7" s="221"/>
      <c r="J7" s="15"/>
      <c r="K7" s="102" t="s">
        <v>104</v>
      </c>
    </row>
    <row r="8" spans="2:3" ht="5.25" customHeight="1" thickBot="1">
      <c r="B8" s="84"/>
      <c r="C8" s="2"/>
    </row>
    <row r="9" spans="2:15" ht="18" customHeight="1">
      <c r="B9" s="10" t="s">
        <v>124</v>
      </c>
      <c r="C9" s="11" t="s">
        <v>3</v>
      </c>
      <c r="D9" s="198" t="s">
        <v>120</v>
      </c>
      <c r="E9" s="199"/>
      <c r="F9" s="200"/>
      <c r="G9" s="201" t="s">
        <v>84</v>
      </c>
      <c r="H9" s="199"/>
      <c r="I9" s="200"/>
      <c r="J9" s="12" t="s">
        <v>85</v>
      </c>
      <c r="K9" s="5" t="s">
        <v>86</v>
      </c>
      <c r="L9" s="5" t="s">
        <v>87</v>
      </c>
      <c r="M9" s="202" t="s">
        <v>88</v>
      </c>
      <c r="N9" s="202"/>
      <c r="O9" s="203"/>
    </row>
    <row r="10" spans="2:15" ht="19.5" customHeight="1">
      <c r="B10" s="13">
        <v>1</v>
      </c>
      <c r="C10" s="7"/>
      <c r="D10" s="188"/>
      <c r="E10" s="189"/>
      <c r="F10" s="189"/>
      <c r="G10" s="188"/>
      <c r="H10" s="189"/>
      <c r="I10" s="190"/>
      <c r="J10" s="14"/>
      <c r="K10" s="6"/>
      <c r="L10" s="52"/>
      <c r="M10" s="191"/>
      <c r="N10" s="192"/>
      <c r="O10" s="193"/>
    </row>
    <row r="11" spans="2:15" ht="19.5" customHeight="1">
      <c r="B11" s="13">
        <v>2</v>
      </c>
      <c r="C11" s="7"/>
      <c r="D11" s="188"/>
      <c r="E11" s="189"/>
      <c r="F11" s="190"/>
      <c r="G11" s="188"/>
      <c r="H11" s="189"/>
      <c r="I11" s="190"/>
      <c r="J11" s="14"/>
      <c r="K11" s="6"/>
      <c r="L11" s="52"/>
      <c r="M11" s="191"/>
      <c r="N11" s="192"/>
      <c r="O11" s="193"/>
    </row>
    <row r="12" spans="2:15" ht="19.5" customHeight="1">
      <c r="B12" s="13">
        <v>3</v>
      </c>
      <c r="C12" s="7"/>
      <c r="D12" s="188"/>
      <c r="E12" s="189"/>
      <c r="F12" s="190"/>
      <c r="G12" s="188"/>
      <c r="H12" s="189"/>
      <c r="I12" s="190"/>
      <c r="J12" s="14"/>
      <c r="K12" s="6"/>
      <c r="L12" s="52"/>
      <c r="M12" s="191"/>
      <c r="N12" s="192"/>
      <c r="O12" s="193"/>
    </row>
    <row r="13" spans="2:15" ht="19.5" customHeight="1">
      <c r="B13" s="13">
        <v>4</v>
      </c>
      <c r="C13" s="7"/>
      <c r="D13" s="118"/>
      <c r="E13" s="116"/>
      <c r="F13" s="52"/>
      <c r="G13" s="118"/>
      <c r="H13" s="116"/>
      <c r="I13" s="52"/>
      <c r="J13" s="14"/>
      <c r="K13" s="6"/>
      <c r="L13" s="52"/>
      <c r="M13" s="117"/>
      <c r="N13" s="120"/>
      <c r="O13" s="119"/>
    </row>
    <row r="14" spans="2:15" ht="19.5" customHeight="1">
      <c r="B14" s="13">
        <v>5</v>
      </c>
      <c r="C14" s="7"/>
      <c r="D14" s="118"/>
      <c r="E14" s="116"/>
      <c r="F14" s="52"/>
      <c r="G14" s="118"/>
      <c r="H14" s="116"/>
      <c r="I14" s="52"/>
      <c r="J14" s="14"/>
      <c r="K14" s="6"/>
      <c r="L14" s="52"/>
      <c r="M14" s="117"/>
      <c r="N14" s="120"/>
      <c r="O14" s="119"/>
    </row>
    <row r="15" spans="2:15" ht="19.5" customHeight="1">
      <c r="B15" s="13">
        <v>6</v>
      </c>
      <c r="C15" s="7"/>
      <c r="D15" s="188"/>
      <c r="E15" s="189"/>
      <c r="F15" s="190"/>
      <c r="G15" s="188"/>
      <c r="H15" s="189"/>
      <c r="I15" s="190"/>
      <c r="J15" s="14"/>
      <c r="K15" s="6"/>
      <c r="L15" s="52"/>
      <c r="M15" s="191"/>
      <c r="N15" s="192"/>
      <c r="O15" s="193"/>
    </row>
    <row r="16" spans="2:15" ht="19.5" customHeight="1">
      <c r="B16" s="13">
        <v>7</v>
      </c>
      <c r="C16" s="7"/>
      <c r="D16" s="188"/>
      <c r="E16" s="189"/>
      <c r="F16" s="190"/>
      <c r="G16" s="188"/>
      <c r="H16" s="189"/>
      <c r="I16" s="190"/>
      <c r="J16" s="14"/>
      <c r="K16" s="6"/>
      <c r="L16" s="52"/>
      <c r="M16" s="191"/>
      <c r="N16" s="192"/>
      <c r="O16" s="193"/>
    </row>
    <row r="17" spans="2:15" ht="19.5" customHeight="1" thickBot="1">
      <c r="B17" s="80">
        <v>8</v>
      </c>
      <c r="C17" s="246" t="s">
        <v>127</v>
      </c>
      <c r="D17" s="179"/>
      <c r="E17" s="180"/>
      <c r="F17" s="181"/>
      <c r="G17" s="179"/>
      <c r="H17" s="180"/>
      <c r="I17" s="181"/>
      <c r="J17" s="16"/>
      <c r="K17" s="89"/>
      <c r="L17" s="53"/>
      <c r="M17" s="191"/>
      <c r="N17" s="192"/>
      <c r="O17" s="193"/>
    </row>
    <row r="18" spans="2:15" ht="21.75" customHeight="1" thickBot="1">
      <c r="B18" s="169" t="s">
        <v>114</v>
      </c>
      <c r="C18" s="224"/>
      <c r="D18" s="224"/>
      <c r="E18" s="224"/>
      <c r="F18" s="225"/>
      <c r="G18" s="106"/>
      <c r="H18" s="29"/>
      <c r="I18" s="30"/>
      <c r="J18"/>
      <c r="K18" s="222" t="s">
        <v>113</v>
      </c>
      <c r="L18" s="223"/>
      <c r="M18" s="185"/>
      <c r="N18" s="186"/>
      <c r="O18" s="187"/>
    </row>
    <row r="19" spans="2:15" ht="6" customHeight="1">
      <c r="B19" s="17"/>
      <c r="C19" s="17"/>
      <c r="D19" s="17"/>
      <c r="F19" s="17"/>
      <c r="G19" s="17"/>
      <c r="I19" s="17"/>
      <c r="J19" s="99"/>
      <c r="K19" s="26"/>
      <c r="L19" s="26"/>
      <c r="M19" s="57"/>
      <c r="N19" s="39"/>
      <c r="O19" s="39"/>
    </row>
    <row r="20" spans="2:15" ht="24" customHeight="1">
      <c r="B20" s="104" t="s">
        <v>101</v>
      </c>
      <c r="C20" s="103" t="s">
        <v>102</v>
      </c>
      <c r="F20" s="17"/>
      <c r="G20" s="17"/>
      <c r="H20" s="17"/>
      <c r="M20" s="17"/>
      <c r="N20" s="17"/>
      <c r="O20" s="17"/>
    </row>
    <row r="21" spans="2:15" ht="5.25" customHeight="1" thickBot="1">
      <c r="B21" s="104"/>
      <c r="C21" s="103"/>
      <c r="F21" s="17"/>
      <c r="G21" s="17"/>
      <c r="H21" s="17"/>
      <c r="M21" s="17"/>
      <c r="N21" s="17"/>
      <c r="O21" s="17"/>
    </row>
    <row r="22" spans="2:15" ht="18" customHeight="1">
      <c r="B22" s="134" t="s">
        <v>124</v>
      </c>
      <c r="C22" s="136" t="s">
        <v>89</v>
      </c>
      <c r="D22" s="231" t="s">
        <v>122</v>
      </c>
      <c r="E22" s="232"/>
      <c r="F22" s="136" t="s">
        <v>5</v>
      </c>
      <c r="G22" s="136" t="s">
        <v>6</v>
      </c>
      <c r="H22" s="243" t="s">
        <v>7</v>
      </c>
      <c r="I22" s="241" t="s">
        <v>124</v>
      </c>
      <c r="J22" s="136" t="s">
        <v>89</v>
      </c>
      <c r="K22" s="138" t="s">
        <v>121</v>
      </c>
      <c r="L22" s="139"/>
      <c r="M22" s="136" t="s">
        <v>5</v>
      </c>
      <c r="N22" s="136" t="s">
        <v>6</v>
      </c>
      <c r="O22" s="243" t="s">
        <v>7</v>
      </c>
    </row>
    <row r="23" spans="2:15" s="18" customFormat="1" ht="18" customHeight="1">
      <c r="B23" s="135"/>
      <c r="C23" s="137"/>
      <c r="D23" s="233"/>
      <c r="E23" s="234"/>
      <c r="F23" s="238"/>
      <c r="G23" s="238"/>
      <c r="H23" s="244"/>
      <c r="I23" s="242"/>
      <c r="J23" s="137"/>
      <c r="K23" s="122"/>
      <c r="L23" s="123"/>
      <c r="M23" s="238"/>
      <c r="N23" s="238"/>
      <c r="O23" s="244"/>
    </row>
    <row r="24" spans="2:15" ht="19.5" customHeight="1">
      <c r="B24" s="20">
        <v>1</v>
      </c>
      <c r="C24" s="21"/>
      <c r="D24" s="140"/>
      <c r="E24" s="175"/>
      <c r="F24" s="15"/>
      <c r="G24" s="15"/>
      <c r="H24" s="22"/>
      <c r="I24" s="23">
        <v>9</v>
      </c>
      <c r="J24" s="15"/>
      <c r="K24" s="140"/>
      <c r="L24" s="175"/>
      <c r="M24" s="15"/>
      <c r="N24" s="15"/>
      <c r="O24" s="24"/>
    </row>
    <row r="25" spans="2:15" ht="19.5" customHeight="1">
      <c r="B25" s="20">
        <v>2</v>
      </c>
      <c r="C25" s="21"/>
      <c r="D25" s="140"/>
      <c r="E25" s="175"/>
      <c r="F25" s="15"/>
      <c r="G25" s="15"/>
      <c r="H25" s="22"/>
      <c r="I25" s="23">
        <v>10</v>
      </c>
      <c r="J25" s="15"/>
      <c r="K25" s="140"/>
      <c r="L25" s="175"/>
      <c r="M25" s="15"/>
      <c r="N25" s="15"/>
      <c r="O25" s="24"/>
    </row>
    <row r="26" spans="2:15" ht="19.5" customHeight="1">
      <c r="B26" s="20">
        <v>3</v>
      </c>
      <c r="C26" s="21"/>
      <c r="D26" s="140"/>
      <c r="E26" s="175"/>
      <c r="F26" s="15"/>
      <c r="G26" s="15"/>
      <c r="H26" s="22"/>
      <c r="I26" s="23">
        <v>11</v>
      </c>
      <c r="J26" s="15"/>
      <c r="K26" s="140"/>
      <c r="L26" s="175"/>
      <c r="M26" s="15"/>
      <c r="N26" s="15"/>
      <c r="O26" s="24"/>
    </row>
    <row r="27" spans="2:15" ht="19.5" customHeight="1">
      <c r="B27" s="20">
        <v>4</v>
      </c>
      <c r="C27" s="21"/>
      <c r="D27" s="140"/>
      <c r="E27" s="175"/>
      <c r="F27" s="15"/>
      <c r="G27" s="15"/>
      <c r="H27" s="22"/>
      <c r="I27" s="23">
        <v>12</v>
      </c>
      <c r="J27" s="15"/>
      <c r="K27" s="140"/>
      <c r="L27" s="175"/>
      <c r="M27" s="15"/>
      <c r="N27" s="15"/>
      <c r="O27" s="24"/>
    </row>
    <row r="28" spans="2:15" ht="19.5" customHeight="1">
      <c r="B28" s="20">
        <v>5</v>
      </c>
      <c r="C28" s="21"/>
      <c r="D28" s="140"/>
      <c r="E28" s="175"/>
      <c r="F28" s="15"/>
      <c r="G28" s="15"/>
      <c r="H28" s="22"/>
      <c r="I28" s="23">
        <v>13</v>
      </c>
      <c r="J28" s="15"/>
      <c r="K28" s="140"/>
      <c r="L28" s="175"/>
      <c r="M28" s="15"/>
      <c r="N28" s="15"/>
      <c r="O28" s="24"/>
    </row>
    <row r="29" spans="2:15" ht="19.5" customHeight="1">
      <c r="B29" s="20">
        <v>6</v>
      </c>
      <c r="C29" s="21"/>
      <c r="D29" s="140"/>
      <c r="E29" s="175"/>
      <c r="F29" s="15"/>
      <c r="G29" s="15"/>
      <c r="H29" s="22"/>
      <c r="I29" s="23">
        <v>14</v>
      </c>
      <c r="J29" s="15"/>
      <c r="K29" s="140"/>
      <c r="L29" s="175"/>
      <c r="M29" s="15"/>
      <c r="N29" s="15"/>
      <c r="O29" s="24"/>
    </row>
    <row r="30" spans="2:15" ht="19.5" customHeight="1">
      <c r="B30" s="20">
        <v>7</v>
      </c>
      <c r="C30" s="21"/>
      <c r="D30" s="140"/>
      <c r="E30" s="175"/>
      <c r="F30" s="15"/>
      <c r="G30" s="15"/>
      <c r="H30" s="22"/>
      <c r="I30" s="23">
        <v>15</v>
      </c>
      <c r="J30" s="15"/>
      <c r="K30" s="140"/>
      <c r="L30" s="175"/>
      <c r="M30" s="15"/>
      <c r="N30" s="15"/>
      <c r="O30" s="24"/>
    </row>
    <row r="31" spans="2:15" ht="19.5" customHeight="1" thickBot="1">
      <c r="B31" s="25">
        <v>8</v>
      </c>
      <c r="C31" s="38"/>
      <c r="D31" s="128"/>
      <c r="E31" s="239"/>
      <c r="F31" s="40"/>
      <c r="G31" s="40"/>
      <c r="H31" s="81"/>
      <c r="I31" s="25">
        <v>16</v>
      </c>
      <c r="J31" s="40"/>
      <c r="K31" s="182"/>
      <c r="L31" s="182"/>
      <c r="M31" s="40"/>
      <c r="N31" s="40"/>
      <c r="O31" s="82"/>
    </row>
    <row r="32" spans="2:15" ht="21" customHeight="1" thickBot="1">
      <c r="B32" s="17"/>
      <c r="C32" s="147"/>
      <c r="D32" s="131"/>
      <c r="E32" s="131"/>
      <c r="F32" s="229"/>
      <c r="G32" s="229"/>
      <c r="H32" s="229"/>
      <c r="I32" s="17"/>
      <c r="J32" s="226" t="s">
        <v>112</v>
      </c>
      <c r="K32" s="227"/>
      <c r="L32" s="228"/>
      <c r="M32" s="230"/>
      <c r="N32" s="166"/>
      <c r="O32" s="160"/>
    </row>
    <row r="33" spans="2:15" ht="6" customHeight="1">
      <c r="B33" s="17"/>
      <c r="C33" s="92"/>
      <c r="D33" s="93"/>
      <c r="E33" s="93"/>
      <c r="F33" s="17"/>
      <c r="G33" s="17"/>
      <c r="H33" s="17"/>
      <c r="I33" s="17"/>
      <c r="J33" s="112"/>
      <c r="K33" s="113"/>
      <c r="L33" s="113"/>
      <c r="M33" s="114"/>
      <c r="N33" s="39"/>
      <c r="O33" s="94"/>
    </row>
    <row r="34" spans="2:15" ht="22.5" customHeight="1" thickBot="1">
      <c r="B34" s="109" t="s">
        <v>108</v>
      </c>
      <c r="C34" s="2" t="s">
        <v>109</v>
      </c>
      <c r="D34" s="17"/>
      <c r="E34" s="17"/>
      <c r="F34" s="17"/>
      <c r="G34" s="17"/>
      <c r="H34" s="17"/>
      <c r="I34" s="17"/>
      <c r="J34" s="115" t="s">
        <v>126</v>
      </c>
      <c r="K34" s="61"/>
      <c r="L34" s="61"/>
      <c r="M34" s="60"/>
      <c r="N34" s="61"/>
      <c r="O34" s="62"/>
    </row>
    <row r="35" spans="2:11" ht="19.5" customHeight="1">
      <c r="B35" s="237" t="s">
        <v>117</v>
      </c>
      <c r="C35" s="162"/>
      <c r="D35" s="162"/>
      <c r="E35" s="162"/>
      <c r="F35" s="67"/>
      <c r="G35" s="66" t="s">
        <v>75</v>
      </c>
      <c r="H35" s="48"/>
      <c r="J35" s="17" t="s">
        <v>43</v>
      </c>
      <c r="K35" s="17"/>
    </row>
    <row r="36" spans="2:9" ht="19.5" customHeight="1">
      <c r="B36" s="85" t="s">
        <v>118</v>
      </c>
      <c r="C36" s="42"/>
      <c r="D36" s="42"/>
      <c r="E36" s="42"/>
      <c r="F36" s="43"/>
      <c r="G36" s="64"/>
      <c r="I36" s="86" t="s">
        <v>91</v>
      </c>
    </row>
    <row r="37" spans="2:8" ht="19.5" customHeight="1" thickBot="1">
      <c r="B37" s="85" t="s">
        <v>92</v>
      </c>
      <c r="C37" s="50"/>
      <c r="D37" s="50" t="s">
        <v>74</v>
      </c>
      <c r="E37" s="50"/>
      <c r="F37" s="65"/>
      <c r="G37" s="17"/>
      <c r="H37" s="33"/>
    </row>
    <row r="38" spans="2:15" ht="22.5" customHeight="1" thickBot="1">
      <c r="B38" s="85" t="s">
        <v>119</v>
      </c>
      <c r="C38" s="83"/>
      <c r="E38" s="50"/>
      <c r="F38" s="65"/>
      <c r="G38" s="88" t="s">
        <v>75</v>
      </c>
      <c r="H38" s="33"/>
      <c r="J38" s="226" t="s">
        <v>106</v>
      </c>
      <c r="K38" s="227"/>
      <c r="L38" s="227"/>
      <c r="M38" s="245"/>
      <c r="N38" s="173"/>
      <c r="O38" s="174"/>
    </row>
    <row r="39" spans="2:8" ht="8.25" customHeight="1">
      <c r="B39" s="85"/>
      <c r="C39" s="83"/>
      <c r="E39" s="50"/>
      <c r="F39" s="65"/>
      <c r="G39" s="88"/>
      <c r="H39" s="33"/>
    </row>
    <row r="40" spans="2:13" s="17" customFormat="1" ht="6" customHeight="1" thickBot="1">
      <c r="B40" s="2"/>
      <c r="L40" s="26"/>
      <c r="M40" s="26"/>
    </row>
    <row r="41" spans="2:15" s="17" customFormat="1" ht="26.25" customHeight="1" thickBot="1">
      <c r="B41" s="111" t="s">
        <v>110</v>
      </c>
      <c r="C41" s="110" t="s">
        <v>111</v>
      </c>
      <c r="D41" s="87" t="s">
        <v>105</v>
      </c>
      <c r="E41" s="29"/>
      <c r="F41" s="105"/>
      <c r="G41" s="240"/>
      <c r="H41" s="174"/>
      <c r="I41" s="90"/>
      <c r="J41" s="150" t="s">
        <v>90</v>
      </c>
      <c r="K41" s="151"/>
      <c r="L41" s="152"/>
      <c r="M41" s="153"/>
      <c r="N41" s="153"/>
      <c r="O41" s="154"/>
    </row>
    <row r="42" spans="5:6" s="17" customFormat="1" ht="12.75" customHeight="1" thickBot="1">
      <c r="E42" s="33"/>
      <c r="F42" s="32"/>
    </row>
    <row r="43" spans="2:15" s="17" customFormat="1" ht="24" customHeight="1">
      <c r="B43" s="108" t="s">
        <v>123</v>
      </c>
      <c r="C43" s="39"/>
      <c r="D43" s="57"/>
      <c r="E43" s="57"/>
      <c r="F43" s="57"/>
      <c r="G43" s="57"/>
      <c r="H43" s="57"/>
      <c r="I43" s="56"/>
      <c r="J43" s="57"/>
      <c r="K43" s="57"/>
      <c r="L43" s="58"/>
      <c r="M43" s="58"/>
      <c r="N43" s="57"/>
      <c r="O43" s="59"/>
    </row>
    <row r="44" spans="2:15" ht="18" customHeight="1">
      <c r="B44" s="100" t="s">
        <v>115</v>
      </c>
      <c r="C44" s="42"/>
      <c r="D44" s="17"/>
      <c r="E44" s="17"/>
      <c r="F44" s="17"/>
      <c r="G44" s="17"/>
      <c r="H44" s="17"/>
      <c r="I44" s="96" t="s">
        <v>95</v>
      </c>
      <c r="J44" s="91"/>
      <c r="K44" s="97" t="s">
        <v>96</v>
      </c>
      <c r="L44" s="91"/>
      <c r="M44" s="91"/>
      <c r="N44" s="91" t="s">
        <v>93</v>
      </c>
      <c r="O44" s="31"/>
    </row>
    <row r="45" spans="2:15" s="17" customFormat="1" ht="18" customHeight="1">
      <c r="B45" s="100" t="s">
        <v>116</v>
      </c>
      <c r="C45" s="42"/>
      <c r="I45" s="51"/>
      <c r="L45" s="26"/>
      <c r="M45" s="26"/>
      <c r="O45" s="31"/>
    </row>
    <row r="46" spans="2:15" s="17" customFormat="1" ht="18" customHeight="1">
      <c r="B46" s="100"/>
      <c r="C46" s="42"/>
      <c r="I46" s="51"/>
      <c r="L46" s="26"/>
      <c r="M46" s="26"/>
      <c r="O46" s="31"/>
    </row>
    <row r="47" spans="2:15" ht="17.25" thickBot="1">
      <c r="B47" s="95"/>
      <c r="C47" s="61"/>
      <c r="D47" s="61"/>
      <c r="E47" s="61"/>
      <c r="F47" s="61"/>
      <c r="G47" s="61"/>
      <c r="H47" s="62"/>
      <c r="I47" s="51"/>
      <c r="J47" s="17"/>
      <c r="K47" s="17"/>
      <c r="L47" s="17"/>
      <c r="M47" s="17"/>
      <c r="N47" s="17"/>
      <c r="O47" s="31"/>
    </row>
    <row r="48" spans="2:15" ht="20.25" customHeight="1">
      <c r="B48" s="107" t="s">
        <v>107</v>
      </c>
      <c r="C48" s="17"/>
      <c r="D48" s="17"/>
      <c r="E48" s="17"/>
      <c r="F48" s="17"/>
      <c r="G48" s="17"/>
      <c r="H48" s="17"/>
      <c r="I48" s="51"/>
      <c r="J48" s="17"/>
      <c r="K48" s="17"/>
      <c r="L48" s="17"/>
      <c r="M48" s="17"/>
      <c r="N48" s="17"/>
      <c r="O48" s="31"/>
    </row>
    <row r="49" spans="2:15" ht="13.5" customHeight="1">
      <c r="B49" s="51"/>
      <c r="C49" s="17"/>
      <c r="D49" s="17"/>
      <c r="E49" s="17"/>
      <c r="F49" s="17"/>
      <c r="G49" s="17"/>
      <c r="H49" s="17"/>
      <c r="I49" s="51"/>
      <c r="J49" s="17"/>
      <c r="K49" s="17"/>
      <c r="L49" s="17"/>
      <c r="M49" s="17"/>
      <c r="N49" s="17"/>
      <c r="O49" s="31"/>
    </row>
    <row r="50" spans="2:15" ht="13.5" customHeight="1">
      <c r="B50" s="51"/>
      <c r="C50" s="17"/>
      <c r="D50" s="17"/>
      <c r="E50" s="17"/>
      <c r="F50" s="17"/>
      <c r="G50" s="17"/>
      <c r="H50" s="17"/>
      <c r="I50" s="51"/>
      <c r="J50" s="17"/>
      <c r="K50" s="17"/>
      <c r="L50" s="17"/>
      <c r="M50" s="17"/>
      <c r="N50" s="17"/>
      <c r="O50" s="31"/>
    </row>
    <row r="51" spans="2:15" ht="13.5" customHeight="1">
      <c r="B51" s="51"/>
      <c r="C51" s="17"/>
      <c r="D51" s="17"/>
      <c r="E51" s="17"/>
      <c r="F51" s="17"/>
      <c r="G51" s="17"/>
      <c r="H51" s="17"/>
      <c r="I51" s="51"/>
      <c r="J51" s="17"/>
      <c r="K51" s="17"/>
      <c r="L51" s="17"/>
      <c r="M51" s="17"/>
      <c r="N51" s="17"/>
      <c r="O51" s="31"/>
    </row>
    <row r="52" spans="2:15" ht="13.5" customHeight="1" thickBot="1">
      <c r="B52" s="60"/>
      <c r="C52" s="61"/>
      <c r="D52" s="61"/>
      <c r="E52" s="61"/>
      <c r="F52" s="61"/>
      <c r="G52" s="61"/>
      <c r="H52" s="61"/>
      <c r="I52" s="60"/>
      <c r="J52" s="61"/>
      <c r="K52" s="61"/>
      <c r="L52" s="61"/>
      <c r="M52" s="61"/>
      <c r="N52" s="61"/>
      <c r="O52" s="62"/>
    </row>
    <row r="53" spans="10:15" ht="16.5">
      <c r="J53" s="218" t="s">
        <v>128</v>
      </c>
      <c r="K53" s="218"/>
      <c r="L53" s="218"/>
      <c r="M53" s="218"/>
      <c r="N53" s="218"/>
      <c r="O53" s="218"/>
    </row>
  </sheetData>
  <mergeCells count="78">
    <mergeCell ref="M38:O38"/>
    <mergeCell ref="J22:J23"/>
    <mergeCell ref="K22:L23"/>
    <mergeCell ref="J41:K41"/>
    <mergeCell ref="L41:O41"/>
    <mergeCell ref="M22:M23"/>
    <mergeCell ref="N22:N23"/>
    <mergeCell ref="O22:O23"/>
    <mergeCell ref="K25:L25"/>
    <mergeCell ref="G41:H41"/>
    <mergeCell ref="J38:L38"/>
    <mergeCell ref="I22:I23"/>
    <mergeCell ref="H22:H23"/>
    <mergeCell ref="G22:G23"/>
    <mergeCell ref="K30:L30"/>
    <mergeCell ref="K24:L24"/>
    <mergeCell ref="K31:L31"/>
    <mergeCell ref="K29:L29"/>
    <mergeCell ref="B35:E35"/>
    <mergeCell ref="D11:F11"/>
    <mergeCell ref="D12:F12"/>
    <mergeCell ref="D15:F15"/>
    <mergeCell ref="D16:F16"/>
    <mergeCell ref="D17:F17"/>
    <mergeCell ref="F22:F23"/>
    <mergeCell ref="D31:E31"/>
    <mergeCell ref="B22:B23"/>
    <mergeCell ref="D28:E28"/>
    <mergeCell ref="B1:O1"/>
    <mergeCell ref="B4:D5"/>
    <mergeCell ref="E4:G5"/>
    <mergeCell ref="H3:J3"/>
    <mergeCell ref="H4:J5"/>
    <mergeCell ref="K4:L5"/>
    <mergeCell ref="K3:L3"/>
    <mergeCell ref="K2:L2"/>
    <mergeCell ref="M2:O2"/>
    <mergeCell ref="B3:C3"/>
    <mergeCell ref="D29:E29"/>
    <mergeCell ref="D30:E30"/>
    <mergeCell ref="D27:E27"/>
    <mergeCell ref="D24:E24"/>
    <mergeCell ref="D25:E25"/>
    <mergeCell ref="D26:E26"/>
    <mergeCell ref="M10:O10"/>
    <mergeCell ref="K28:L28"/>
    <mergeCell ref="M18:O18"/>
    <mergeCell ref="K26:L26"/>
    <mergeCell ref="K27:L27"/>
    <mergeCell ref="M17:O17"/>
    <mergeCell ref="M11:O11"/>
    <mergeCell ref="M12:O12"/>
    <mergeCell ref="M15:O15"/>
    <mergeCell ref="M16:O16"/>
    <mergeCell ref="G10:I10"/>
    <mergeCell ref="G15:I15"/>
    <mergeCell ref="C22:C23"/>
    <mergeCell ref="D9:F9"/>
    <mergeCell ref="D10:F10"/>
    <mergeCell ref="D22:E23"/>
    <mergeCell ref="G11:I11"/>
    <mergeCell ref="G16:I16"/>
    <mergeCell ref="G17:I17"/>
    <mergeCell ref="G12:I12"/>
    <mergeCell ref="M3:O3"/>
    <mergeCell ref="N4:O4"/>
    <mergeCell ref="N5:O5"/>
    <mergeCell ref="M9:O9"/>
    <mergeCell ref="J53:O53"/>
    <mergeCell ref="D7:E7"/>
    <mergeCell ref="H7:I7"/>
    <mergeCell ref="K18:L18"/>
    <mergeCell ref="B18:F18"/>
    <mergeCell ref="C32:E32"/>
    <mergeCell ref="J32:L32"/>
    <mergeCell ref="F32:H32"/>
    <mergeCell ref="M32:O32"/>
    <mergeCell ref="G9:I9"/>
  </mergeCells>
  <printOptions horizontalCentered="1"/>
  <pageMargins left="0.11811023622047245" right="0.11811023622047245" top="0.1968503937007874" bottom="0" header="0.2755905511811024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葉錦洋</dc:creator>
  <cp:keywords/>
  <dc:description/>
  <cp:lastModifiedBy>820472</cp:lastModifiedBy>
  <cp:lastPrinted>2009-07-20T00:28:56Z</cp:lastPrinted>
  <dcterms:created xsi:type="dcterms:W3CDTF">2006-04-05T13:31:59Z</dcterms:created>
  <dcterms:modified xsi:type="dcterms:W3CDTF">2011-04-29T03:15:27Z</dcterms:modified>
  <cp:category/>
  <cp:version/>
  <cp:contentType/>
  <cp:contentStatus/>
</cp:coreProperties>
</file>